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890" activeTab="0"/>
  </bookViews>
  <sheets>
    <sheet name="малые" sheetId="1" r:id="rId1"/>
    <sheet name="средние" sheetId="2" r:id="rId2"/>
    <sheet name="Выполнение инд.плана за 2018" sheetId="3" r:id="rId3"/>
    <sheet name="ИП на 2020 до 2024" sheetId="4" r:id="rId4"/>
  </sheets>
  <definedNames>
    <definedName name="_xlnm.Print_Titles" localSheetId="0">'малые'!$11:$12</definedName>
    <definedName name="_xlnm.Print_Titles" localSheetId="1">'средние'!$6:$7</definedName>
    <definedName name="_xlnm.Print_Area" localSheetId="2">'Выполнение инд.плана за 2018'!$A$1:$J$17</definedName>
    <definedName name="_xlnm.Print_Area" localSheetId="3">'ИП на 2020 до 2024'!$A$1:$O$20</definedName>
    <definedName name="_xlnm.Print_Area" localSheetId="0">'малые'!$A$6:$J$125</definedName>
    <definedName name="_xlnm.Print_Area" localSheetId="1">'средние'!$A$1:$J$120</definedName>
  </definedNames>
  <calcPr fullCalcOnLoad="1"/>
</workbook>
</file>

<file path=xl/sharedStrings.xml><?xml version="1.0" encoding="utf-8"?>
<sst xmlns="http://schemas.openxmlformats.org/spreadsheetml/2006/main" count="462" uniqueCount="78">
  <si>
    <t>Показатели</t>
  </si>
  <si>
    <t>Единица измерения</t>
  </si>
  <si>
    <t>отчет</t>
  </si>
  <si>
    <t>оценка</t>
  </si>
  <si>
    <t>прогноз</t>
  </si>
  <si>
    <t>единиц</t>
  </si>
  <si>
    <t>юридические лица - всего</t>
  </si>
  <si>
    <t>в том числе по видам экономической деятельности :</t>
  </si>
  <si>
    <t>индивидуальные предприниматели - всего</t>
  </si>
  <si>
    <t>человек</t>
  </si>
  <si>
    <t>Наемные работники у индивидуальных  предпринимателей - всего</t>
  </si>
  <si>
    <t>в % к предыдущему году</t>
  </si>
  <si>
    <t>млн.руб.</t>
  </si>
  <si>
    <t>из них:</t>
  </si>
  <si>
    <t>Объем инвестиций в основной капитал юридических лиц - всего:</t>
  </si>
  <si>
    <t>Объем инвестиций в основной капитал индивидуальных предпринимателей - всего:</t>
  </si>
  <si>
    <t>в % к предыд. году</t>
  </si>
  <si>
    <t>в действующих ценах  млн. руб</t>
  </si>
  <si>
    <t xml:space="preserve">Причины невыполнения (менее 100%) и значительного  перевыполнения (более 115%) </t>
  </si>
  <si>
    <t xml:space="preserve"> прогноз</t>
  </si>
  <si>
    <t>% выполнения</t>
  </si>
  <si>
    <t>плановый темп роста</t>
  </si>
  <si>
    <t>фактический темп роста</t>
  </si>
  <si>
    <t>отклонение фактического темпа роста от планового</t>
  </si>
  <si>
    <t>Прогноз согласован с заместителем главы по экономике</t>
  </si>
  <si>
    <t>ФИО, телефон</t>
  </si>
  <si>
    <t>исполнитель</t>
  </si>
  <si>
    <t>Согласовано с заместителем главы по экономике</t>
  </si>
  <si>
    <t>Наименование показателей</t>
  </si>
  <si>
    <t>Оборот юридических лиц - всего</t>
  </si>
  <si>
    <t>Оборот индивидуальных предпринимателей - всего</t>
  </si>
  <si>
    <t>Количество субъектов малого предпринимательства - всего</t>
  </si>
  <si>
    <t>Развитие малого предпринимательства</t>
  </si>
  <si>
    <t>Оборот субъектов малого предпринимательства - всего</t>
  </si>
  <si>
    <t>Развитие среднего предпринимательства</t>
  </si>
  <si>
    <t>Количество субъектов среднего предпринимательства - всего</t>
  </si>
  <si>
    <t>Оборот субъектов среднего предпринимательства - всего</t>
  </si>
  <si>
    <t>Объем инвестиций в основной капитал субъектов малого предпринимательства - всего:</t>
  </si>
  <si>
    <t>Объем инвестиций в основной капитал субъектов среднего предпринимательства - всего:</t>
  </si>
  <si>
    <t>2017 год</t>
  </si>
  <si>
    <t xml:space="preserve">Причины снижения (менее 100%) или значительного роста (более 115%) показателей
</t>
  </si>
  <si>
    <t>2018 год</t>
  </si>
  <si>
    <t>2019 год</t>
  </si>
  <si>
    <t>Численность работников субъектов малого предпринимательства - всего</t>
  </si>
  <si>
    <t>Среднесписочная численность работников (без внешних совместителей) юридических лиц- всего</t>
  </si>
  <si>
    <t>Численность работников субъектов среднего предпринимательства - всего</t>
  </si>
  <si>
    <t>2019 год в % к 2018 году</t>
  </si>
  <si>
    <t>2020 год</t>
  </si>
  <si>
    <t>обрабатывающие производства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</si>
  <si>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</si>
  <si>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</si>
  <si>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</si>
  <si>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по операциям с недвижимым имуществом</t>
  </si>
  <si>
    <t>2020 год в % к 2019 году</t>
  </si>
  <si>
    <t>2021 год</t>
  </si>
  <si>
    <t>2022 год</t>
  </si>
  <si>
    <t>2023 год</t>
  </si>
  <si>
    <t>2024 год</t>
  </si>
  <si>
    <t>cельское, лесное хозяйство, охота, рыболовство и рыбоводство</t>
  </si>
  <si>
    <t>предоставление прочих видов услуг</t>
  </si>
  <si>
    <t xml:space="preserve">ВЫПОЛНЕНИЕ ИНДИКАТИВНОГО ПЛАНА ЗА 2017 ГОД  </t>
  </si>
  <si>
    <t>2021 год в % к 2020 году</t>
  </si>
  <si>
    <t>2022 год в % к 2021 году</t>
  </si>
  <si>
    <t>2023 год в % к 2022 году</t>
  </si>
  <si>
    <t>2024 год в % к 2023 году</t>
  </si>
  <si>
    <t xml:space="preserve">Причины планируемого невыполнения (менее 100%) и значительного  перевыполнения (более 115%) </t>
  </si>
  <si>
    <t>Развитие малых и средних предприятий</t>
  </si>
  <si>
    <t>(Постановление Законодательного Собрания Краснодарского края от от 28.11.2017 N 87-П)</t>
  </si>
  <si>
    <t>Количество субъектов малого предпринимательства</t>
  </si>
  <si>
    <t>Численность работников в малом предпринимательстве</t>
  </si>
  <si>
    <t xml:space="preserve">Основные показатели, представляемые для разработки прогноза социально-экономического развития Краснодарского края на 2020 год и параметров прогноза до 2024 года </t>
  </si>
  <si>
    <t>(название города, района)</t>
  </si>
  <si>
    <t xml:space="preserve">Основные показатели, представляемые для разработки индикативного плана социально-экономического развития Краснодарского края на 2020 год и                                                            на плановый период до 2024 года </t>
  </si>
  <si>
    <t>(муниципальный район, городской округ)</t>
  </si>
  <si>
    <t>Кущевский район</t>
  </si>
  <si>
    <t>Марьенко Т.С., 86168-5-58-33</t>
  </si>
  <si>
    <t>Старыгина И.Н., 86168-5-41-01</t>
  </si>
  <si>
    <t xml:space="preserve">в связи с изменением источника данных, Единого реестра субъектов МСП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</si>
</sst>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_р_."/>
    <numFmt numFmtId="175" formatCode="#,##0.0"/>
    <numFmt numFmtId="176" formatCode="0.0"/>
    <numFmt numFmtId="177" formatCode="0.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00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</numFmts>
  <fonts count="61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176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176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76" fontId="2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176" fontId="8" fillId="0" borderId="0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/>
    </xf>
    <xf numFmtId="176" fontId="10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175" fontId="14" fillId="0" borderId="10" xfId="33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3" fontId="60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0" xfId="55" applyFont="1" applyFill="1" applyBorder="1" applyAlignment="1" applyProtection="1">
      <alignment horizontal="center" vertical="center" wrapText="1"/>
      <protection locked="0"/>
    </xf>
    <xf numFmtId="3" fontId="10" fillId="0" borderId="10" xfId="0" applyNumberFormat="1" applyFont="1" applyBorder="1" applyAlignment="1" applyProtection="1">
      <alignment horizontal="center" vertical="center" wrapText="1"/>
      <protection locked="0"/>
    </xf>
    <xf numFmtId="175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8" fillId="0" borderId="10" xfId="55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1" fontId="10" fillId="0" borderId="10" xfId="0" applyNumberFormat="1" applyFont="1" applyFill="1" applyBorder="1" applyAlignment="1" applyProtection="1">
      <alignment horizontal="left" vertical="center" wrapText="1"/>
      <protection/>
    </xf>
    <xf numFmtId="3" fontId="10" fillId="0" borderId="10" xfId="0" applyNumberFormat="1" applyFont="1" applyBorder="1" applyAlignment="1" applyProtection="1">
      <alignment horizontal="center" vertical="center" wrapText="1"/>
      <protection/>
    </xf>
    <xf numFmtId="175" fontId="10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 wrapText="1"/>
      <protection locked="0"/>
    </xf>
    <xf numFmtId="0" fontId="17" fillId="0" borderId="10" xfId="0" applyFont="1" applyFill="1" applyBorder="1" applyAlignment="1" applyProtection="1">
      <alignment horizontal="left" wrapTex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183" fontId="17" fillId="0" borderId="10" xfId="0" applyNumberFormat="1" applyFont="1" applyFill="1" applyBorder="1" applyAlignment="1" applyProtection="1">
      <alignment horizontal="center" vertical="center" wrapText="1"/>
      <protection/>
    </xf>
    <xf numFmtId="174" fontId="17" fillId="0" borderId="10" xfId="0" applyNumberFormat="1" applyFont="1" applyFill="1" applyBorder="1" applyAlignment="1" applyProtection="1">
      <alignment horizontal="center" vertical="center" wrapText="1"/>
      <protection/>
    </xf>
    <xf numFmtId="174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183" fontId="21" fillId="0" borderId="10" xfId="0" applyNumberFormat="1" applyFont="1" applyFill="1" applyBorder="1" applyAlignment="1" applyProtection="1">
      <alignment horizontal="center" vertical="center" wrapText="1"/>
      <protection/>
    </xf>
    <xf numFmtId="174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wrapText="1"/>
      <protection/>
    </xf>
    <xf numFmtId="3" fontId="16" fillId="0" borderId="10" xfId="0" applyNumberFormat="1" applyFont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left" wrapText="1"/>
      <protection/>
    </xf>
    <xf numFmtId="3" fontId="16" fillId="0" borderId="10" xfId="0" applyNumberFormat="1" applyFont="1" applyFill="1" applyBorder="1" applyAlignment="1" applyProtection="1">
      <alignment horizontal="center" vertical="center"/>
      <protection locked="0"/>
    </xf>
    <xf numFmtId="183" fontId="16" fillId="0" borderId="10" xfId="0" applyNumberFormat="1" applyFont="1" applyFill="1" applyBorder="1" applyAlignment="1" applyProtection="1">
      <alignment horizontal="center"/>
      <protection locked="0"/>
    </xf>
    <xf numFmtId="3" fontId="16" fillId="0" borderId="10" xfId="33" applyNumberFormat="1" applyFont="1" applyFill="1" applyBorder="1" applyAlignment="1" applyProtection="1">
      <alignment horizontal="center" vertical="center" wrapText="1"/>
      <protection locked="0"/>
    </xf>
    <xf numFmtId="3" fontId="16" fillId="0" borderId="10" xfId="0" applyNumberFormat="1" applyFont="1" applyBorder="1" applyAlignment="1" applyProtection="1">
      <alignment horizontal="center" vertical="center" wrapText="1"/>
      <protection locked="0"/>
    </xf>
    <xf numFmtId="3" fontId="16" fillId="0" borderId="10" xfId="0" applyNumberFormat="1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174" fontId="22" fillId="0" borderId="10" xfId="0" applyNumberFormat="1" applyFont="1" applyFill="1" applyBorder="1" applyAlignment="1" applyProtection="1">
      <alignment horizontal="center" vertical="center" wrapText="1"/>
      <protection/>
    </xf>
    <xf numFmtId="175" fontId="16" fillId="0" borderId="10" xfId="33" applyNumberFormat="1" applyFont="1" applyFill="1" applyBorder="1" applyAlignment="1" applyProtection="1">
      <alignment horizontal="center" vertical="center"/>
      <protection locked="0"/>
    </xf>
    <xf numFmtId="175" fontId="16" fillId="0" borderId="10" xfId="0" applyNumberFormat="1" applyFont="1" applyFill="1" applyBorder="1" applyAlignment="1" applyProtection="1">
      <alignment horizontal="center" vertical="center"/>
      <protection/>
    </xf>
    <xf numFmtId="176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21" fillId="0" borderId="10" xfId="0" applyNumberFormat="1" applyFont="1" applyFill="1" applyBorder="1" applyAlignment="1" applyProtection="1">
      <alignment horizontal="center" vertical="center" wrapText="1"/>
      <protection/>
    </xf>
    <xf numFmtId="176" fontId="21" fillId="0" borderId="10" xfId="0" applyNumberFormat="1" applyFont="1" applyFill="1" applyBorder="1" applyAlignment="1" applyProtection="1">
      <alignment horizontal="center" vertical="center" wrapText="1"/>
      <protection/>
    </xf>
    <xf numFmtId="176" fontId="22" fillId="0" borderId="10" xfId="0" applyNumberFormat="1" applyFont="1" applyFill="1" applyBorder="1" applyAlignment="1" applyProtection="1">
      <alignment horizontal="center" vertical="center" wrapText="1"/>
      <protection/>
    </xf>
    <xf numFmtId="175" fontId="16" fillId="0" borderId="10" xfId="33" applyNumberFormat="1" applyFont="1" applyFill="1" applyBorder="1" applyAlignment="1" applyProtection="1">
      <alignment horizontal="center" vertical="center"/>
      <protection/>
    </xf>
    <xf numFmtId="175" fontId="17" fillId="0" borderId="10" xfId="0" applyNumberFormat="1" applyFont="1" applyFill="1" applyBorder="1" applyAlignment="1" applyProtection="1">
      <alignment horizontal="center" vertical="center" wrapText="1"/>
      <protection/>
    </xf>
    <xf numFmtId="176" fontId="17" fillId="0" borderId="10" xfId="0" applyNumberFormat="1" applyFont="1" applyFill="1" applyBorder="1" applyAlignment="1" applyProtection="1">
      <alignment horizontal="center" vertical="center" wrapText="1"/>
      <protection/>
    </xf>
    <xf numFmtId="176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/>
      <protection/>
    </xf>
    <xf numFmtId="3" fontId="10" fillId="0" borderId="10" xfId="0" applyNumberFormat="1" applyFont="1" applyFill="1" applyBorder="1" applyAlignment="1" applyProtection="1">
      <alignment horizontal="center" vertical="center" wrapText="1"/>
      <protection/>
    </xf>
    <xf numFmtId="176" fontId="10" fillId="0" borderId="10" xfId="0" applyNumberFormat="1" applyFont="1" applyFill="1" applyBorder="1" applyAlignment="1" applyProtection="1">
      <alignment horizontal="center" vertical="center"/>
      <protection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3" fontId="16" fillId="0" borderId="11" xfId="0" applyNumberFormat="1" applyFont="1" applyBorder="1" applyAlignment="1" applyProtection="1">
      <alignment horizontal="center" vertical="center" wrapText="1"/>
      <protection locked="0"/>
    </xf>
    <xf numFmtId="176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horizontal="center" wrapText="1"/>
      <protection/>
    </xf>
    <xf numFmtId="0" fontId="21" fillId="0" borderId="10" xfId="0" applyFont="1" applyFill="1" applyBorder="1" applyAlignment="1" applyProtection="1">
      <alignment horizontal="center" wrapText="1"/>
      <protection/>
    </xf>
    <xf numFmtId="0" fontId="22" fillId="0" borderId="10" xfId="0" applyFont="1" applyFill="1" applyBorder="1" applyAlignment="1" applyProtection="1">
      <alignment horizontal="center" wrapText="1"/>
      <protection/>
    </xf>
    <xf numFmtId="176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left" wrapText="1"/>
      <protection/>
    </xf>
    <xf numFmtId="0" fontId="18" fillId="0" borderId="10" xfId="0" applyFont="1" applyBorder="1" applyAlignment="1">
      <alignment horizontal="left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left" wrapText="1"/>
      <protection/>
    </xf>
    <xf numFmtId="0" fontId="21" fillId="0" borderId="10" xfId="0" applyFont="1" applyFill="1" applyBorder="1" applyAlignment="1" applyProtection="1">
      <alignment horizontal="left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1" fontId="21" fillId="0" borderId="10" xfId="0" applyNumberFormat="1" applyFont="1" applyFill="1" applyBorder="1" applyAlignment="1" applyProtection="1">
      <alignment horizontal="left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0" xfId="55" applyFont="1" applyFill="1" applyBorder="1" applyAlignment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56" applyFont="1" applyFill="1" applyAlignment="1">
      <alignment horizontal="center" wrapText="1"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8" fillId="0" borderId="10" xfId="56" applyFont="1" applyBorder="1" applyAlignment="1" applyProtection="1">
      <alignment horizontal="center" vertical="center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44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86"/>
  <sheetViews>
    <sheetView tabSelected="1" zoomScaleSheetLayoutView="100" zoomScalePageLayoutView="0" workbookViewId="0" topLeftCell="A1">
      <selection activeCell="A2" sqref="A2:J2"/>
    </sheetView>
  </sheetViews>
  <sheetFormatPr defaultColWidth="7.875" defaultRowHeight="12.75"/>
  <cols>
    <col min="1" max="1" width="58.00390625" style="18" customWidth="1"/>
    <col min="2" max="2" width="19.75390625" style="19" customWidth="1"/>
    <col min="3" max="10" width="13.25390625" style="19" customWidth="1"/>
    <col min="11" max="11" width="52.75390625" style="27" customWidth="1"/>
    <col min="12" max="16384" width="7.875" style="18" customWidth="1"/>
  </cols>
  <sheetData>
    <row r="2" spans="1:10" ht="77.25" customHeight="1">
      <c r="A2" s="135"/>
      <c r="B2" s="97"/>
      <c r="C2" s="97"/>
      <c r="D2" s="97"/>
      <c r="E2" s="97"/>
      <c r="F2" s="97"/>
      <c r="G2" s="97"/>
      <c r="H2" s="97"/>
      <c r="I2" s="97"/>
      <c r="J2" s="97"/>
    </row>
    <row r="6" spans="1:11" ht="15.75">
      <c r="A6" s="101" t="s">
        <v>70</v>
      </c>
      <c r="B6" s="101"/>
      <c r="C6" s="101"/>
      <c r="D6" s="101"/>
      <c r="E6" s="101"/>
      <c r="F6" s="101"/>
      <c r="G6" s="101"/>
      <c r="H6" s="101"/>
      <c r="I6" s="101"/>
      <c r="J6" s="101"/>
      <c r="K6" s="28"/>
    </row>
    <row r="7" ht="15.75">
      <c r="K7" s="38"/>
    </row>
    <row r="8" spans="1:11" ht="15.75">
      <c r="A8" s="102" t="s">
        <v>32</v>
      </c>
      <c r="B8" s="102"/>
      <c r="C8" s="102"/>
      <c r="D8" s="102"/>
      <c r="E8" s="102"/>
      <c r="F8" s="102"/>
      <c r="G8" s="102"/>
      <c r="H8" s="102"/>
      <c r="I8" s="102"/>
      <c r="J8" s="102"/>
      <c r="K8" s="49"/>
    </row>
    <row r="9" spans="1:11" ht="15.75" customHeight="1">
      <c r="A9" s="104" t="s">
        <v>74</v>
      </c>
      <c r="B9" s="104"/>
      <c r="C9" s="104"/>
      <c r="D9" s="104"/>
      <c r="E9" s="104"/>
      <c r="F9" s="104"/>
      <c r="G9" s="104"/>
      <c r="H9" s="104"/>
      <c r="I9" s="104"/>
      <c r="J9" s="104"/>
      <c r="K9" s="51"/>
    </row>
    <row r="10" spans="1:11" ht="15.75">
      <c r="A10" s="103" t="s">
        <v>73</v>
      </c>
      <c r="B10" s="103"/>
      <c r="C10" s="103"/>
      <c r="D10" s="103"/>
      <c r="E10" s="103"/>
      <c r="F10" s="103"/>
      <c r="G10" s="103"/>
      <c r="H10" s="103"/>
      <c r="I10" s="103"/>
      <c r="J10" s="103"/>
      <c r="K10" s="40"/>
    </row>
    <row r="11" spans="1:11" ht="15.75">
      <c r="A11" s="98" t="s">
        <v>0</v>
      </c>
      <c r="B11" s="98" t="s">
        <v>1</v>
      </c>
      <c r="C11" s="98" t="s">
        <v>2</v>
      </c>
      <c r="D11" s="98"/>
      <c r="E11" s="60" t="s">
        <v>3</v>
      </c>
      <c r="F11" s="98" t="s">
        <v>4</v>
      </c>
      <c r="G11" s="98"/>
      <c r="H11" s="98"/>
      <c r="I11" s="98"/>
      <c r="J11" s="98"/>
      <c r="K11" s="105" t="s">
        <v>40</v>
      </c>
    </row>
    <row r="12" spans="1:11" ht="15.75">
      <c r="A12" s="98"/>
      <c r="B12" s="98"/>
      <c r="C12" s="60" t="s">
        <v>39</v>
      </c>
      <c r="D12" s="60" t="s">
        <v>41</v>
      </c>
      <c r="E12" s="60" t="s">
        <v>42</v>
      </c>
      <c r="F12" s="60" t="s">
        <v>47</v>
      </c>
      <c r="G12" s="60" t="s">
        <v>54</v>
      </c>
      <c r="H12" s="60" t="s">
        <v>55</v>
      </c>
      <c r="I12" s="60" t="s">
        <v>56</v>
      </c>
      <c r="J12" s="60" t="s">
        <v>57</v>
      </c>
      <c r="K12" s="106"/>
    </row>
    <row r="13" spans="1:11" ht="15.75">
      <c r="A13" s="107" t="s">
        <v>31</v>
      </c>
      <c r="B13" s="60" t="s">
        <v>5</v>
      </c>
      <c r="C13" s="61">
        <f aca="true" t="shared" si="0" ref="C13:J13">C16+C26</f>
        <v>2275</v>
      </c>
      <c r="D13" s="61">
        <f t="shared" si="0"/>
        <v>2274</v>
      </c>
      <c r="E13" s="61">
        <f t="shared" si="0"/>
        <v>2276</v>
      </c>
      <c r="F13" s="61">
        <f t="shared" si="0"/>
        <v>2282</v>
      </c>
      <c r="G13" s="61">
        <f t="shared" si="0"/>
        <v>2291</v>
      </c>
      <c r="H13" s="61">
        <f t="shared" si="0"/>
        <v>2304</v>
      </c>
      <c r="I13" s="61">
        <f t="shared" si="0"/>
        <v>2323</v>
      </c>
      <c r="J13" s="61">
        <f t="shared" si="0"/>
        <v>2347</v>
      </c>
      <c r="K13" s="22"/>
    </row>
    <row r="14" spans="1:11" ht="15.75">
      <c r="A14" s="107"/>
      <c r="B14" s="67" t="s">
        <v>16</v>
      </c>
      <c r="C14" s="63">
        <v>100.4</v>
      </c>
      <c r="D14" s="63">
        <f aca="true" t="shared" si="1" ref="D14:J14">D13/C13*100</f>
        <v>99.95604395604396</v>
      </c>
      <c r="E14" s="63">
        <f t="shared" si="1"/>
        <v>100.08795074758135</v>
      </c>
      <c r="F14" s="63">
        <f t="shared" si="1"/>
        <v>100.26362038664323</v>
      </c>
      <c r="G14" s="63">
        <f t="shared" si="1"/>
        <v>100.39439088518843</v>
      </c>
      <c r="H14" s="63">
        <f t="shared" si="1"/>
        <v>100.5674378000873</v>
      </c>
      <c r="I14" s="63">
        <f t="shared" si="1"/>
        <v>100.82465277777777</v>
      </c>
      <c r="J14" s="63">
        <f t="shared" si="1"/>
        <v>101.03314679294016</v>
      </c>
      <c r="K14" s="22"/>
    </row>
    <row r="15" spans="1:11" ht="15.75">
      <c r="A15" s="59" t="s">
        <v>13</v>
      </c>
      <c r="B15" s="93"/>
      <c r="C15" s="62"/>
      <c r="D15" s="62"/>
      <c r="E15" s="62"/>
      <c r="F15" s="62"/>
      <c r="G15" s="62"/>
      <c r="H15" s="62"/>
      <c r="I15" s="62"/>
      <c r="J15" s="62"/>
      <c r="K15" s="22"/>
    </row>
    <row r="16" spans="1:11" ht="15.75">
      <c r="A16" s="108" t="s">
        <v>6</v>
      </c>
      <c r="B16" s="94" t="s">
        <v>5</v>
      </c>
      <c r="C16" s="65">
        <f aca="true" t="shared" si="2" ref="C16:J16">SUM(C19:C25)</f>
        <v>302</v>
      </c>
      <c r="D16" s="65">
        <f t="shared" si="2"/>
        <v>294</v>
      </c>
      <c r="E16" s="65">
        <f t="shared" si="2"/>
        <v>294</v>
      </c>
      <c r="F16" s="65">
        <f t="shared" si="2"/>
        <v>295</v>
      </c>
      <c r="G16" s="65">
        <f t="shared" si="2"/>
        <v>296</v>
      </c>
      <c r="H16" s="65">
        <f t="shared" si="2"/>
        <v>298</v>
      </c>
      <c r="I16" s="65">
        <f t="shared" si="2"/>
        <v>300</v>
      </c>
      <c r="J16" s="65">
        <f t="shared" si="2"/>
        <v>303</v>
      </c>
      <c r="K16" s="22"/>
    </row>
    <row r="17" spans="1:11" ht="21" customHeight="1">
      <c r="A17" s="108"/>
      <c r="B17" s="67" t="s">
        <v>16</v>
      </c>
      <c r="C17" s="63">
        <v>80.7</v>
      </c>
      <c r="D17" s="63">
        <f aca="true" t="shared" si="3" ref="D17:J17">D16/C16*100</f>
        <v>97.35099337748345</v>
      </c>
      <c r="E17" s="63">
        <f t="shared" si="3"/>
        <v>100</v>
      </c>
      <c r="F17" s="63">
        <f t="shared" si="3"/>
        <v>100.34013605442176</v>
      </c>
      <c r="G17" s="63">
        <f t="shared" si="3"/>
        <v>100.33898305084745</v>
      </c>
      <c r="H17" s="63">
        <f t="shared" si="3"/>
        <v>100.67567567567568</v>
      </c>
      <c r="I17" s="63">
        <f t="shared" si="3"/>
        <v>100.67114093959732</v>
      </c>
      <c r="J17" s="63">
        <f t="shared" si="3"/>
        <v>101</v>
      </c>
      <c r="K17" s="22"/>
    </row>
    <row r="18" spans="1:11" ht="15.75">
      <c r="A18" s="67" t="s">
        <v>7</v>
      </c>
      <c r="B18" s="67"/>
      <c r="C18" s="41"/>
      <c r="D18" s="41"/>
      <c r="E18" s="68"/>
      <c r="F18" s="68"/>
      <c r="G18" s="68"/>
      <c r="H18" s="68"/>
      <c r="I18" s="68"/>
      <c r="J18" s="68"/>
      <c r="K18" s="22"/>
    </row>
    <row r="19" spans="1:11" ht="30">
      <c r="A19" s="69" t="s">
        <v>58</v>
      </c>
      <c r="B19" s="67" t="s">
        <v>5</v>
      </c>
      <c r="C19" s="70">
        <v>78</v>
      </c>
      <c r="D19" s="70">
        <v>75</v>
      </c>
      <c r="E19" s="70">
        <v>75</v>
      </c>
      <c r="F19" s="70">
        <v>75</v>
      </c>
      <c r="G19" s="70">
        <v>76</v>
      </c>
      <c r="H19" s="70">
        <v>76</v>
      </c>
      <c r="I19" s="70">
        <v>77</v>
      </c>
      <c r="J19" s="70">
        <v>77</v>
      </c>
      <c r="K19" s="22"/>
    </row>
    <row r="20" spans="1:11" ht="15.75">
      <c r="A20" s="69" t="s">
        <v>48</v>
      </c>
      <c r="B20" s="67" t="s">
        <v>5</v>
      </c>
      <c r="C20" s="70">
        <v>22</v>
      </c>
      <c r="D20" s="70">
        <v>22</v>
      </c>
      <c r="E20" s="70">
        <v>22</v>
      </c>
      <c r="F20" s="70">
        <v>22</v>
      </c>
      <c r="G20" s="70">
        <v>22</v>
      </c>
      <c r="H20" s="70">
        <v>22</v>
      </c>
      <c r="I20" s="70">
        <v>22</v>
      </c>
      <c r="J20" s="70">
        <v>23</v>
      </c>
      <c r="K20" s="22"/>
    </row>
    <row r="21" spans="1:11" ht="15.75">
      <c r="A21" s="69" t="s">
        <v>49</v>
      </c>
      <c r="B21" s="67" t="s">
        <v>5</v>
      </c>
      <c r="C21" s="70">
        <v>30</v>
      </c>
      <c r="D21" s="70">
        <v>29</v>
      </c>
      <c r="E21" s="70">
        <v>29</v>
      </c>
      <c r="F21" s="70">
        <v>29</v>
      </c>
      <c r="G21" s="70">
        <v>29</v>
      </c>
      <c r="H21" s="70">
        <v>29</v>
      </c>
      <c r="I21" s="70">
        <v>30</v>
      </c>
      <c r="J21" s="70">
        <v>30</v>
      </c>
      <c r="K21" s="22"/>
    </row>
    <row r="22" spans="1:11" ht="30">
      <c r="A22" s="69" t="s">
        <v>50</v>
      </c>
      <c r="B22" s="67" t="s">
        <v>5</v>
      </c>
      <c r="C22" s="70">
        <v>94</v>
      </c>
      <c r="D22" s="70">
        <v>90</v>
      </c>
      <c r="E22" s="70">
        <v>90</v>
      </c>
      <c r="F22" s="70">
        <v>91</v>
      </c>
      <c r="G22" s="70">
        <v>91</v>
      </c>
      <c r="H22" s="70">
        <v>92</v>
      </c>
      <c r="I22" s="70">
        <v>92</v>
      </c>
      <c r="J22" s="70">
        <v>93</v>
      </c>
      <c r="K22" s="22"/>
    </row>
    <row r="23" spans="1:11" ht="15.75">
      <c r="A23" s="69" t="s">
        <v>51</v>
      </c>
      <c r="B23" s="67" t="s">
        <v>5</v>
      </c>
      <c r="C23" s="70">
        <v>16</v>
      </c>
      <c r="D23" s="70">
        <v>16</v>
      </c>
      <c r="E23" s="70">
        <v>16</v>
      </c>
      <c r="F23" s="70">
        <v>16</v>
      </c>
      <c r="G23" s="70">
        <v>16</v>
      </c>
      <c r="H23" s="70">
        <v>16</v>
      </c>
      <c r="I23" s="70">
        <v>16</v>
      </c>
      <c r="J23" s="70">
        <v>16</v>
      </c>
      <c r="K23" s="22"/>
    </row>
    <row r="24" spans="1:11" ht="15.75">
      <c r="A24" s="69" t="s">
        <v>52</v>
      </c>
      <c r="B24" s="67" t="s">
        <v>5</v>
      </c>
      <c r="C24" s="70">
        <v>12</v>
      </c>
      <c r="D24" s="70">
        <v>12</v>
      </c>
      <c r="E24" s="70">
        <v>12</v>
      </c>
      <c r="F24" s="70">
        <v>12</v>
      </c>
      <c r="G24" s="70">
        <v>12</v>
      </c>
      <c r="H24" s="70">
        <v>12</v>
      </c>
      <c r="I24" s="70">
        <v>12</v>
      </c>
      <c r="J24" s="70">
        <v>12</v>
      </c>
      <c r="K24" s="22"/>
    </row>
    <row r="25" spans="1:11" ht="15.75">
      <c r="A25" s="69" t="s">
        <v>59</v>
      </c>
      <c r="B25" s="67" t="s">
        <v>5</v>
      </c>
      <c r="C25" s="70">
        <v>50</v>
      </c>
      <c r="D25" s="70">
        <v>50</v>
      </c>
      <c r="E25" s="70">
        <v>50</v>
      </c>
      <c r="F25" s="70">
        <v>50</v>
      </c>
      <c r="G25" s="70">
        <v>50</v>
      </c>
      <c r="H25" s="70">
        <v>51</v>
      </c>
      <c r="I25" s="70">
        <v>51</v>
      </c>
      <c r="J25" s="70">
        <v>52</v>
      </c>
      <c r="K25" s="22"/>
    </row>
    <row r="26" spans="1:11" ht="15.75">
      <c r="A26" s="112" t="s">
        <v>8</v>
      </c>
      <c r="B26" s="94" t="s">
        <v>9</v>
      </c>
      <c r="C26" s="65">
        <f aca="true" t="shared" si="4" ref="C26:J26">SUM(C29:C35)</f>
        <v>1973</v>
      </c>
      <c r="D26" s="65">
        <f t="shared" si="4"/>
        <v>1980</v>
      </c>
      <c r="E26" s="65">
        <f t="shared" si="4"/>
        <v>1982</v>
      </c>
      <c r="F26" s="65">
        <f t="shared" si="4"/>
        <v>1987</v>
      </c>
      <c r="G26" s="65">
        <f t="shared" si="4"/>
        <v>1995</v>
      </c>
      <c r="H26" s="65">
        <f t="shared" si="4"/>
        <v>2006</v>
      </c>
      <c r="I26" s="65">
        <f t="shared" si="4"/>
        <v>2023</v>
      </c>
      <c r="J26" s="65">
        <f t="shared" si="4"/>
        <v>2044</v>
      </c>
      <c r="K26" s="22"/>
    </row>
    <row r="27" spans="1:11" ht="16.5" customHeight="1">
      <c r="A27" s="112"/>
      <c r="B27" s="67" t="s">
        <v>16</v>
      </c>
      <c r="C27" s="63">
        <v>103.6</v>
      </c>
      <c r="D27" s="63">
        <f aca="true" t="shared" si="5" ref="D27:J27">D26/C26*100</f>
        <v>100.3547896604156</v>
      </c>
      <c r="E27" s="63">
        <f t="shared" si="5"/>
        <v>100.10101010101009</v>
      </c>
      <c r="F27" s="63">
        <f t="shared" si="5"/>
        <v>100.25227043390514</v>
      </c>
      <c r="G27" s="63">
        <f t="shared" si="5"/>
        <v>100.40261701056869</v>
      </c>
      <c r="H27" s="63">
        <f t="shared" si="5"/>
        <v>100.55137844611528</v>
      </c>
      <c r="I27" s="63">
        <f t="shared" si="5"/>
        <v>100.84745762711864</v>
      </c>
      <c r="J27" s="63">
        <f t="shared" si="5"/>
        <v>101.03806228373702</v>
      </c>
      <c r="K27" s="22"/>
    </row>
    <row r="28" spans="1:11" ht="15.75">
      <c r="A28" s="67" t="s">
        <v>7</v>
      </c>
      <c r="B28" s="67"/>
      <c r="C28" s="71"/>
      <c r="D28" s="71"/>
      <c r="E28" s="71"/>
      <c r="F28" s="71"/>
      <c r="G28" s="71"/>
      <c r="H28" s="71"/>
      <c r="I28" s="71"/>
      <c r="J28" s="71"/>
      <c r="K28" s="22"/>
    </row>
    <row r="29" spans="1:11" ht="18" customHeight="1">
      <c r="A29" s="69" t="s">
        <v>58</v>
      </c>
      <c r="B29" s="67" t="s">
        <v>9</v>
      </c>
      <c r="C29" s="70">
        <v>311</v>
      </c>
      <c r="D29" s="70">
        <v>312</v>
      </c>
      <c r="E29" s="70">
        <v>312</v>
      </c>
      <c r="F29" s="70">
        <v>313</v>
      </c>
      <c r="G29" s="70">
        <v>314</v>
      </c>
      <c r="H29" s="70">
        <v>316</v>
      </c>
      <c r="I29" s="70">
        <v>319</v>
      </c>
      <c r="J29" s="70">
        <v>322</v>
      </c>
      <c r="K29" s="22"/>
    </row>
    <row r="30" spans="1:11" ht="15.75">
      <c r="A30" s="69" t="s">
        <v>48</v>
      </c>
      <c r="B30" s="67" t="s">
        <v>9</v>
      </c>
      <c r="C30" s="70">
        <v>55</v>
      </c>
      <c r="D30" s="70">
        <v>55</v>
      </c>
      <c r="E30" s="70">
        <v>55</v>
      </c>
      <c r="F30" s="70">
        <v>55</v>
      </c>
      <c r="G30" s="70">
        <v>55</v>
      </c>
      <c r="H30" s="70">
        <v>56</v>
      </c>
      <c r="I30" s="70">
        <v>56</v>
      </c>
      <c r="J30" s="70">
        <v>57</v>
      </c>
      <c r="K30" s="22"/>
    </row>
    <row r="31" spans="1:11" ht="15.75">
      <c r="A31" s="69" t="s">
        <v>49</v>
      </c>
      <c r="B31" s="67" t="s">
        <v>9</v>
      </c>
      <c r="C31" s="70">
        <v>81</v>
      </c>
      <c r="D31" s="70">
        <v>81</v>
      </c>
      <c r="E31" s="70">
        <v>81</v>
      </c>
      <c r="F31" s="70">
        <v>81</v>
      </c>
      <c r="G31" s="70">
        <v>82</v>
      </c>
      <c r="H31" s="70">
        <v>82</v>
      </c>
      <c r="I31" s="70">
        <v>83</v>
      </c>
      <c r="J31" s="70">
        <v>84</v>
      </c>
      <c r="K31" s="22"/>
    </row>
    <row r="32" spans="1:11" ht="30">
      <c r="A32" s="69" t="s">
        <v>50</v>
      </c>
      <c r="B32" s="67" t="s">
        <v>9</v>
      </c>
      <c r="C32" s="70">
        <v>880</v>
      </c>
      <c r="D32" s="70">
        <v>883</v>
      </c>
      <c r="E32" s="70">
        <v>884</v>
      </c>
      <c r="F32" s="70">
        <v>886</v>
      </c>
      <c r="G32" s="70">
        <v>890</v>
      </c>
      <c r="H32" s="70">
        <v>895</v>
      </c>
      <c r="I32" s="70">
        <v>902</v>
      </c>
      <c r="J32" s="70">
        <v>912</v>
      </c>
      <c r="K32" s="22"/>
    </row>
    <row r="33" spans="1:11" ht="15.75">
      <c r="A33" s="69" t="s">
        <v>51</v>
      </c>
      <c r="B33" s="67" t="s">
        <v>9</v>
      </c>
      <c r="C33" s="70">
        <v>309</v>
      </c>
      <c r="D33" s="70">
        <v>310</v>
      </c>
      <c r="E33" s="70">
        <v>310</v>
      </c>
      <c r="F33" s="70">
        <v>311</v>
      </c>
      <c r="G33" s="70">
        <v>312</v>
      </c>
      <c r="H33" s="70">
        <v>314</v>
      </c>
      <c r="I33" s="70">
        <v>317</v>
      </c>
      <c r="J33" s="70">
        <v>320</v>
      </c>
      <c r="K33" s="22"/>
    </row>
    <row r="34" spans="1:11" ht="15.75">
      <c r="A34" s="69" t="s">
        <v>52</v>
      </c>
      <c r="B34" s="67" t="s">
        <v>9</v>
      </c>
      <c r="C34" s="70">
        <v>29</v>
      </c>
      <c r="D34" s="70">
        <v>29</v>
      </c>
      <c r="E34" s="70">
        <v>29</v>
      </c>
      <c r="F34" s="70">
        <v>29</v>
      </c>
      <c r="G34" s="70">
        <v>29</v>
      </c>
      <c r="H34" s="70">
        <v>29</v>
      </c>
      <c r="I34" s="70">
        <v>30</v>
      </c>
      <c r="J34" s="70">
        <v>30</v>
      </c>
      <c r="K34" s="22"/>
    </row>
    <row r="35" spans="1:11" ht="15.75">
      <c r="A35" s="69" t="s">
        <v>59</v>
      </c>
      <c r="B35" s="67" t="s">
        <v>9</v>
      </c>
      <c r="C35" s="70">
        <v>308</v>
      </c>
      <c r="D35" s="70">
        <v>310</v>
      </c>
      <c r="E35" s="70">
        <v>311</v>
      </c>
      <c r="F35" s="70">
        <v>312</v>
      </c>
      <c r="G35" s="70">
        <v>313</v>
      </c>
      <c r="H35" s="70">
        <v>314</v>
      </c>
      <c r="I35" s="70">
        <v>316</v>
      </c>
      <c r="J35" s="70">
        <v>319</v>
      </c>
      <c r="K35" s="22"/>
    </row>
    <row r="36" spans="1:11" ht="15.75">
      <c r="A36" s="107" t="s">
        <v>43</v>
      </c>
      <c r="B36" s="93" t="s">
        <v>9</v>
      </c>
      <c r="C36" s="61">
        <f aca="true" t="shared" si="6" ref="C36:J36">C39+C49</f>
        <v>3618</v>
      </c>
      <c r="D36" s="61">
        <f t="shared" si="6"/>
        <v>3607</v>
      </c>
      <c r="E36" s="61">
        <f t="shared" si="6"/>
        <v>3622</v>
      </c>
      <c r="F36" s="61">
        <f t="shared" si="6"/>
        <v>3641</v>
      </c>
      <c r="G36" s="61">
        <f t="shared" si="6"/>
        <v>3663</v>
      </c>
      <c r="H36" s="61">
        <f t="shared" si="6"/>
        <v>3694</v>
      </c>
      <c r="I36" s="61">
        <f t="shared" si="6"/>
        <v>3733</v>
      </c>
      <c r="J36" s="61">
        <f t="shared" si="6"/>
        <v>3780</v>
      </c>
      <c r="K36" s="22"/>
    </row>
    <row r="37" spans="1:11" ht="23.25" customHeight="1">
      <c r="A37" s="107"/>
      <c r="B37" s="67" t="s">
        <v>16</v>
      </c>
      <c r="C37" s="63">
        <v>103.1</v>
      </c>
      <c r="D37" s="63">
        <f aca="true" t="shared" si="7" ref="D37:J37">D36/C36*100</f>
        <v>99.69596462133775</v>
      </c>
      <c r="E37" s="63">
        <f t="shared" si="7"/>
        <v>100.4158580537843</v>
      </c>
      <c r="F37" s="63">
        <f t="shared" si="7"/>
        <v>100.52457205963556</v>
      </c>
      <c r="G37" s="63">
        <f t="shared" si="7"/>
        <v>100.60422960725074</v>
      </c>
      <c r="H37" s="63">
        <f t="shared" si="7"/>
        <v>100.84630084630084</v>
      </c>
      <c r="I37" s="63">
        <f t="shared" si="7"/>
        <v>101.05576610720087</v>
      </c>
      <c r="J37" s="63">
        <f t="shared" si="7"/>
        <v>101.2590409858023</v>
      </c>
      <c r="K37" s="22"/>
    </row>
    <row r="38" spans="1:11" ht="15.75">
      <c r="A38" s="59" t="s">
        <v>13</v>
      </c>
      <c r="B38" s="93"/>
      <c r="C38" s="62"/>
      <c r="D38" s="62"/>
      <c r="E38" s="62"/>
      <c r="F38" s="62"/>
      <c r="G38" s="62"/>
      <c r="H38" s="62"/>
      <c r="I38" s="62"/>
      <c r="J38" s="62"/>
      <c r="K38" s="22"/>
    </row>
    <row r="39" spans="1:11" ht="15.75">
      <c r="A39" s="107" t="s">
        <v>44</v>
      </c>
      <c r="B39" s="93" t="s">
        <v>9</v>
      </c>
      <c r="C39" s="65">
        <f aca="true" t="shared" si="8" ref="C39:J39">SUM(C42:C48)</f>
        <v>2304</v>
      </c>
      <c r="D39" s="65">
        <f t="shared" si="8"/>
        <v>2248</v>
      </c>
      <c r="E39" s="65">
        <f t="shared" si="8"/>
        <v>2256</v>
      </c>
      <c r="F39" s="65">
        <f t="shared" si="8"/>
        <v>2266</v>
      </c>
      <c r="G39" s="65">
        <f t="shared" si="8"/>
        <v>2279</v>
      </c>
      <c r="H39" s="65">
        <f t="shared" si="8"/>
        <v>2297</v>
      </c>
      <c r="I39" s="65">
        <f t="shared" si="8"/>
        <v>2321</v>
      </c>
      <c r="J39" s="65">
        <f t="shared" si="8"/>
        <v>2350</v>
      </c>
      <c r="K39" s="22"/>
    </row>
    <row r="40" spans="1:11" ht="15.75">
      <c r="A40" s="107"/>
      <c r="B40" s="67" t="s">
        <v>16</v>
      </c>
      <c r="C40" s="63">
        <v>105.3</v>
      </c>
      <c r="D40" s="63">
        <f aca="true" t="shared" si="9" ref="D40:J40">D39/C39*100</f>
        <v>97.56944444444444</v>
      </c>
      <c r="E40" s="63">
        <f t="shared" si="9"/>
        <v>100.35587188612101</v>
      </c>
      <c r="F40" s="63">
        <f t="shared" si="9"/>
        <v>100.44326241134752</v>
      </c>
      <c r="G40" s="63">
        <f t="shared" si="9"/>
        <v>100.57369814651369</v>
      </c>
      <c r="H40" s="63">
        <f t="shared" si="9"/>
        <v>100.78982009653356</v>
      </c>
      <c r="I40" s="63">
        <f t="shared" si="9"/>
        <v>101.04484109708316</v>
      </c>
      <c r="J40" s="63">
        <f t="shared" si="9"/>
        <v>101.2494614390349</v>
      </c>
      <c r="K40" s="22"/>
    </row>
    <row r="41" spans="1:11" ht="15.75">
      <c r="A41" s="69" t="s">
        <v>7</v>
      </c>
      <c r="B41" s="67"/>
      <c r="C41" s="72"/>
      <c r="D41" s="91"/>
      <c r="E41" s="70"/>
      <c r="F41" s="70"/>
      <c r="G41" s="70"/>
      <c r="H41" s="70"/>
      <c r="I41" s="70"/>
      <c r="J41" s="70"/>
      <c r="K41" s="22"/>
    </row>
    <row r="42" spans="1:11" ht="30">
      <c r="A42" s="69" t="s">
        <v>58</v>
      </c>
      <c r="B42" s="67" t="s">
        <v>9</v>
      </c>
      <c r="C42" s="70">
        <v>962</v>
      </c>
      <c r="D42" s="70">
        <v>917</v>
      </c>
      <c r="E42" s="70">
        <v>920</v>
      </c>
      <c r="F42" s="70">
        <v>924</v>
      </c>
      <c r="G42" s="70">
        <v>930</v>
      </c>
      <c r="H42" s="70">
        <v>937</v>
      </c>
      <c r="I42" s="70">
        <v>947</v>
      </c>
      <c r="J42" s="70">
        <v>959</v>
      </c>
      <c r="K42" s="22"/>
    </row>
    <row r="43" spans="1:11" ht="15.75">
      <c r="A43" s="69" t="s">
        <v>48</v>
      </c>
      <c r="B43" s="67" t="s">
        <v>9</v>
      </c>
      <c r="C43" s="70">
        <v>327</v>
      </c>
      <c r="D43" s="70">
        <v>314</v>
      </c>
      <c r="E43" s="70">
        <v>315</v>
      </c>
      <c r="F43" s="70">
        <v>317</v>
      </c>
      <c r="G43" s="70">
        <v>318</v>
      </c>
      <c r="H43" s="70">
        <v>321</v>
      </c>
      <c r="I43" s="70">
        <v>324</v>
      </c>
      <c r="J43" s="70">
        <v>328</v>
      </c>
      <c r="K43" s="22"/>
    </row>
    <row r="44" spans="1:11" ht="15.75">
      <c r="A44" s="69" t="s">
        <v>49</v>
      </c>
      <c r="B44" s="67" t="s">
        <v>9</v>
      </c>
      <c r="C44" s="70">
        <v>149</v>
      </c>
      <c r="D44" s="70">
        <v>149</v>
      </c>
      <c r="E44" s="70">
        <v>150</v>
      </c>
      <c r="F44" s="70">
        <v>150</v>
      </c>
      <c r="G44" s="70">
        <v>151</v>
      </c>
      <c r="H44" s="70">
        <v>152</v>
      </c>
      <c r="I44" s="70">
        <v>154</v>
      </c>
      <c r="J44" s="70">
        <v>156</v>
      </c>
      <c r="K44" s="22"/>
    </row>
    <row r="45" spans="1:11" ht="30">
      <c r="A45" s="69" t="s">
        <v>50</v>
      </c>
      <c r="B45" s="67" t="s">
        <v>9</v>
      </c>
      <c r="C45" s="70">
        <v>467</v>
      </c>
      <c r="D45" s="70">
        <v>477</v>
      </c>
      <c r="E45" s="70">
        <v>479</v>
      </c>
      <c r="F45" s="70">
        <v>481</v>
      </c>
      <c r="G45" s="70">
        <v>484</v>
      </c>
      <c r="H45" s="70">
        <v>487</v>
      </c>
      <c r="I45" s="70">
        <v>492</v>
      </c>
      <c r="J45" s="70">
        <v>499</v>
      </c>
      <c r="K45" s="22"/>
    </row>
    <row r="46" spans="1:11" ht="15.75">
      <c r="A46" s="69" t="s">
        <v>51</v>
      </c>
      <c r="B46" s="67" t="s">
        <v>9</v>
      </c>
      <c r="C46" s="70">
        <v>143</v>
      </c>
      <c r="D46" s="70">
        <v>131</v>
      </c>
      <c r="E46" s="70">
        <v>131</v>
      </c>
      <c r="F46" s="70">
        <v>132</v>
      </c>
      <c r="G46" s="70">
        <v>133</v>
      </c>
      <c r="H46" s="70">
        <v>134</v>
      </c>
      <c r="I46" s="70">
        <v>135</v>
      </c>
      <c r="J46" s="70">
        <v>137</v>
      </c>
      <c r="K46" s="22"/>
    </row>
    <row r="47" spans="1:11" ht="15.75">
      <c r="A47" s="69" t="s">
        <v>52</v>
      </c>
      <c r="B47" s="67" t="s">
        <v>9</v>
      </c>
      <c r="C47" s="70">
        <v>35</v>
      </c>
      <c r="D47" s="70">
        <v>42</v>
      </c>
      <c r="E47" s="70">
        <v>42</v>
      </c>
      <c r="F47" s="70">
        <v>42</v>
      </c>
      <c r="G47" s="70">
        <v>43</v>
      </c>
      <c r="H47" s="70">
        <v>43</v>
      </c>
      <c r="I47" s="70">
        <v>43</v>
      </c>
      <c r="J47" s="70">
        <v>44</v>
      </c>
      <c r="K47" s="22"/>
    </row>
    <row r="48" spans="1:11" ht="15.75">
      <c r="A48" s="69" t="s">
        <v>59</v>
      </c>
      <c r="B48" s="67" t="s">
        <v>9</v>
      </c>
      <c r="C48" s="70">
        <v>221</v>
      </c>
      <c r="D48" s="70">
        <v>218</v>
      </c>
      <c r="E48" s="70">
        <v>219</v>
      </c>
      <c r="F48" s="70">
        <v>220</v>
      </c>
      <c r="G48" s="70">
        <v>220</v>
      </c>
      <c r="H48" s="70">
        <v>223</v>
      </c>
      <c r="I48" s="70">
        <v>226</v>
      </c>
      <c r="J48" s="70">
        <v>227</v>
      </c>
      <c r="K48" s="22"/>
    </row>
    <row r="49" spans="1:11" ht="15.75">
      <c r="A49" s="107" t="s">
        <v>10</v>
      </c>
      <c r="B49" s="93" t="s">
        <v>9</v>
      </c>
      <c r="C49" s="65">
        <f aca="true" t="shared" si="10" ref="C49:J49">SUM(C52:C58)</f>
        <v>1314</v>
      </c>
      <c r="D49" s="65">
        <f t="shared" si="10"/>
        <v>1359</v>
      </c>
      <c r="E49" s="65">
        <f t="shared" si="10"/>
        <v>1366</v>
      </c>
      <c r="F49" s="65">
        <f t="shared" si="10"/>
        <v>1375</v>
      </c>
      <c r="G49" s="65">
        <f t="shared" si="10"/>
        <v>1384</v>
      </c>
      <c r="H49" s="65">
        <f t="shared" si="10"/>
        <v>1397</v>
      </c>
      <c r="I49" s="65">
        <f t="shared" si="10"/>
        <v>1412</v>
      </c>
      <c r="J49" s="65">
        <f t="shared" si="10"/>
        <v>1430</v>
      </c>
      <c r="K49" s="22"/>
    </row>
    <row r="50" spans="1:11" ht="21.75" customHeight="1">
      <c r="A50" s="107"/>
      <c r="B50" s="67" t="s">
        <v>16</v>
      </c>
      <c r="C50" s="63">
        <v>100.1</v>
      </c>
      <c r="D50" s="63">
        <f aca="true" t="shared" si="11" ref="D50:J50">D49/C49*100</f>
        <v>103.42465753424656</v>
      </c>
      <c r="E50" s="63">
        <f t="shared" si="11"/>
        <v>100.51508462104488</v>
      </c>
      <c r="F50" s="63">
        <f t="shared" si="11"/>
        <v>100.6588579795022</v>
      </c>
      <c r="G50" s="63">
        <f t="shared" si="11"/>
        <v>100.65454545454546</v>
      </c>
      <c r="H50" s="63">
        <f t="shared" si="11"/>
        <v>100.93930635838151</v>
      </c>
      <c r="I50" s="63">
        <f t="shared" si="11"/>
        <v>101.07372942018611</v>
      </c>
      <c r="J50" s="63">
        <f t="shared" si="11"/>
        <v>101.27478753541077</v>
      </c>
      <c r="K50" s="22"/>
    </row>
    <row r="51" spans="1:11" ht="15.75">
      <c r="A51" s="69" t="s">
        <v>7</v>
      </c>
      <c r="B51" s="67"/>
      <c r="C51" s="74"/>
      <c r="D51" s="74"/>
      <c r="E51" s="74"/>
      <c r="F51" s="74"/>
      <c r="G51" s="74"/>
      <c r="H51" s="74"/>
      <c r="I51" s="74"/>
      <c r="J51" s="74"/>
      <c r="K51" s="22"/>
    </row>
    <row r="52" spans="1:11" ht="18.75" customHeight="1">
      <c r="A52" s="69" t="s">
        <v>58</v>
      </c>
      <c r="B52" s="67" t="s">
        <v>9</v>
      </c>
      <c r="C52" s="70">
        <v>196</v>
      </c>
      <c r="D52" s="70">
        <v>203</v>
      </c>
      <c r="E52" s="70">
        <v>204</v>
      </c>
      <c r="F52" s="70">
        <v>205</v>
      </c>
      <c r="G52" s="70">
        <v>207</v>
      </c>
      <c r="H52" s="70">
        <v>209</v>
      </c>
      <c r="I52" s="70">
        <v>211</v>
      </c>
      <c r="J52" s="70">
        <v>214</v>
      </c>
      <c r="K52" s="22"/>
    </row>
    <row r="53" spans="1:11" ht="15.75">
      <c r="A53" s="69" t="s">
        <v>48</v>
      </c>
      <c r="B53" s="67" t="s">
        <v>9</v>
      </c>
      <c r="C53" s="70">
        <v>34</v>
      </c>
      <c r="D53" s="70">
        <v>35</v>
      </c>
      <c r="E53" s="70">
        <v>35</v>
      </c>
      <c r="F53" s="70">
        <v>35</v>
      </c>
      <c r="G53" s="70">
        <v>35</v>
      </c>
      <c r="H53" s="70">
        <v>36</v>
      </c>
      <c r="I53" s="70">
        <v>36</v>
      </c>
      <c r="J53" s="70">
        <v>36</v>
      </c>
      <c r="K53" s="22"/>
    </row>
    <row r="54" spans="1:11" ht="15.75">
      <c r="A54" s="69" t="s">
        <v>49</v>
      </c>
      <c r="B54" s="67" t="s">
        <v>9</v>
      </c>
      <c r="C54" s="70">
        <v>43</v>
      </c>
      <c r="D54" s="70">
        <v>45</v>
      </c>
      <c r="E54" s="70">
        <v>45</v>
      </c>
      <c r="F54" s="70">
        <v>45</v>
      </c>
      <c r="G54" s="70">
        <v>45</v>
      </c>
      <c r="H54" s="70">
        <v>46</v>
      </c>
      <c r="I54" s="70">
        <v>46</v>
      </c>
      <c r="J54" s="70">
        <v>47</v>
      </c>
      <c r="K54" s="22"/>
    </row>
    <row r="55" spans="1:11" ht="30">
      <c r="A55" s="69" t="s">
        <v>50</v>
      </c>
      <c r="B55" s="67" t="s">
        <v>9</v>
      </c>
      <c r="C55" s="70">
        <v>649</v>
      </c>
      <c r="D55" s="70">
        <v>671</v>
      </c>
      <c r="E55" s="70">
        <v>675</v>
      </c>
      <c r="F55" s="70">
        <v>679</v>
      </c>
      <c r="G55" s="70">
        <v>684</v>
      </c>
      <c r="H55" s="70">
        <v>690</v>
      </c>
      <c r="I55" s="70">
        <v>697</v>
      </c>
      <c r="J55" s="70">
        <v>706</v>
      </c>
      <c r="K55" s="22"/>
    </row>
    <row r="56" spans="1:11" ht="15.75">
      <c r="A56" s="69" t="s">
        <v>51</v>
      </c>
      <c r="B56" s="67" t="s">
        <v>9</v>
      </c>
      <c r="C56" s="70">
        <v>110</v>
      </c>
      <c r="D56" s="70">
        <v>114</v>
      </c>
      <c r="E56" s="70">
        <v>115</v>
      </c>
      <c r="F56" s="70">
        <v>115</v>
      </c>
      <c r="G56" s="70">
        <v>116</v>
      </c>
      <c r="H56" s="70">
        <v>117</v>
      </c>
      <c r="I56" s="70">
        <v>118</v>
      </c>
      <c r="J56" s="70">
        <v>120</v>
      </c>
      <c r="K56" s="22"/>
    </row>
    <row r="57" spans="1:11" ht="24" customHeight="1">
      <c r="A57" s="69" t="s">
        <v>52</v>
      </c>
      <c r="B57" s="67" t="s">
        <v>9</v>
      </c>
      <c r="C57" s="70">
        <v>49</v>
      </c>
      <c r="D57" s="70">
        <v>51</v>
      </c>
      <c r="E57" s="70">
        <v>51</v>
      </c>
      <c r="F57" s="70">
        <v>52</v>
      </c>
      <c r="G57" s="70">
        <v>52</v>
      </c>
      <c r="H57" s="70">
        <v>53</v>
      </c>
      <c r="I57" s="70">
        <v>53</v>
      </c>
      <c r="J57" s="70">
        <v>54</v>
      </c>
      <c r="K57" s="22"/>
    </row>
    <row r="58" spans="1:11" ht="15.75">
      <c r="A58" s="69" t="s">
        <v>59</v>
      </c>
      <c r="B58" s="67" t="s">
        <v>9</v>
      </c>
      <c r="C58" s="70">
        <v>233</v>
      </c>
      <c r="D58" s="70">
        <v>240</v>
      </c>
      <c r="E58" s="70">
        <v>241</v>
      </c>
      <c r="F58" s="70">
        <v>244</v>
      </c>
      <c r="G58" s="70">
        <v>245</v>
      </c>
      <c r="H58" s="70">
        <v>246</v>
      </c>
      <c r="I58" s="70">
        <v>251</v>
      </c>
      <c r="J58" s="70">
        <v>253</v>
      </c>
      <c r="K58" s="22"/>
    </row>
    <row r="59" spans="1:11" ht="28.5">
      <c r="A59" s="107" t="s">
        <v>33</v>
      </c>
      <c r="B59" s="93" t="s">
        <v>17</v>
      </c>
      <c r="C59" s="62">
        <f aca="true" t="shared" si="12" ref="C59:J59">C62+C79</f>
        <v>17862.63778976918</v>
      </c>
      <c r="D59" s="62">
        <f t="shared" si="12"/>
        <v>13825.800000000003</v>
      </c>
      <c r="E59" s="62">
        <f t="shared" si="12"/>
        <v>14489.1</v>
      </c>
      <c r="F59" s="62">
        <f t="shared" si="12"/>
        <v>15338.199999999997</v>
      </c>
      <c r="G59" s="62">
        <f t="shared" si="12"/>
        <v>16197.5</v>
      </c>
      <c r="H59" s="62">
        <f t="shared" si="12"/>
        <v>17133.9</v>
      </c>
      <c r="I59" s="62">
        <f t="shared" si="12"/>
        <v>18176.9</v>
      </c>
      <c r="J59" s="62">
        <f t="shared" si="12"/>
        <v>19319.6</v>
      </c>
      <c r="K59" s="22"/>
    </row>
    <row r="60" spans="1:11" ht="15.75">
      <c r="A60" s="107"/>
      <c r="B60" s="67" t="s">
        <v>16</v>
      </c>
      <c r="C60" s="63">
        <v>172</v>
      </c>
      <c r="D60" s="63">
        <f aca="true" t="shared" si="13" ref="D60:J60">D59/C59*100</f>
        <v>77.40066256014399</v>
      </c>
      <c r="E60" s="63">
        <f t="shared" si="13"/>
        <v>104.79755240203097</v>
      </c>
      <c r="F60" s="63">
        <f t="shared" si="13"/>
        <v>105.86026737340481</v>
      </c>
      <c r="G60" s="63">
        <f t="shared" si="13"/>
        <v>105.60235229687972</v>
      </c>
      <c r="H60" s="63">
        <f t="shared" si="13"/>
        <v>105.78113906467048</v>
      </c>
      <c r="I60" s="63">
        <f t="shared" si="13"/>
        <v>106.08734730563386</v>
      </c>
      <c r="J60" s="63">
        <f t="shared" si="13"/>
        <v>106.28655051191345</v>
      </c>
      <c r="K60" s="22"/>
    </row>
    <row r="61" spans="1:11" ht="15.75">
      <c r="A61" s="59" t="s">
        <v>13</v>
      </c>
      <c r="B61" s="93"/>
      <c r="C61" s="62"/>
      <c r="D61" s="62"/>
      <c r="E61" s="62"/>
      <c r="F61" s="62"/>
      <c r="G61" s="62"/>
      <c r="H61" s="62"/>
      <c r="I61" s="62"/>
      <c r="J61" s="62"/>
      <c r="K61" s="22"/>
    </row>
    <row r="62" spans="1:11" ht="30">
      <c r="A62" s="108" t="s">
        <v>29</v>
      </c>
      <c r="B62" s="94" t="s">
        <v>17</v>
      </c>
      <c r="C62" s="66">
        <f>C65+C67+C69+C71+C73+C75+C77</f>
        <v>13685.837789769179</v>
      </c>
      <c r="D62" s="66">
        <f aca="true" t="shared" si="14" ref="D62:J62">D65+D67+D69+D71+D73+D75+D77</f>
        <v>9028.800000000001</v>
      </c>
      <c r="E62" s="66">
        <f t="shared" si="14"/>
        <v>9462</v>
      </c>
      <c r="F62" s="66">
        <f t="shared" si="14"/>
        <v>10016.499999999998</v>
      </c>
      <c r="G62" s="66">
        <f t="shared" si="14"/>
        <v>10577.6</v>
      </c>
      <c r="H62" s="66">
        <f t="shared" si="14"/>
        <v>11189.2</v>
      </c>
      <c r="I62" s="66">
        <f t="shared" si="14"/>
        <v>11870.4</v>
      </c>
      <c r="J62" s="66">
        <f t="shared" si="14"/>
        <v>12616.399999999998</v>
      </c>
      <c r="K62" s="22"/>
    </row>
    <row r="63" spans="1:11" ht="23.25" customHeight="1">
      <c r="A63" s="108"/>
      <c r="B63" s="67" t="s">
        <v>16</v>
      </c>
      <c r="C63" s="63">
        <v>212.2</v>
      </c>
      <c r="D63" s="76">
        <f aca="true" t="shared" si="15" ref="D63:J63">D62/C62*100</f>
        <v>65.97184723867956</v>
      </c>
      <c r="E63" s="76">
        <f t="shared" si="15"/>
        <v>104.79797979797978</v>
      </c>
      <c r="F63" s="76">
        <f t="shared" si="15"/>
        <v>105.86028323821601</v>
      </c>
      <c r="G63" s="76">
        <f t="shared" si="15"/>
        <v>105.60175710078371</v>
      </c>
      <c r="H63" s="76">
        <f t="shared" si="15"/>
        <v>105.78202995008319</v>
      </c>
      <c r="I63" s="76">
        <f t="shared" si="15"/>
        <v>106.0880134415329</v>
      </c>
      <c r="J63" s="76">
        <f t="shared" si="15"/>
        <v>106.28453969537672</v>
      </c>
      <c r="K63" s="22"/>
    </row>
    <row r="64" spans="1:11" ht="15.75">
      <c r="A64" s="69" t="s">
        <v>7</v>
      </c>
      <c r="B64" s="67"/>
      <c r="C64" s="39"/>
      <c r="D64" s="76"/>
      <c r="E64" s="76"/>
      <c r="F64" s="76"/>
      <c r="G64" s="76"/>
      <c r="H64" s="76"/>
      <c r="I64" s="76"/>
      <c r="J64" s="76"/>
      <c r="K64" s="22"/>
    </row>
    <row r="65" spans="1:11" ht="30">
      <c r="A65" s="99" t="s">
        <v>58</v>
      </c>
      <c r="B65" s="67" t="s">
        <v>17</v>
      </c>
      <c r="C65" s="77">
        <v>2064.7</v>
      </c>
      <c r="D65" s="77">
        <v>1894.4</v>
      </c>
      <c r="E65" s="77">
        <v>1985.3</v>
      </c>
      <c r="F65" s="77">
        <v>2101.6</v>
      </c>
      <c r="G65" s="77">
        <v>2219.4</v>
      </c>
      <c r="H65" s="77">
        <v>2347.7</v>
      </c>
      <c r="I65" s="77">
        <v>2490.6</v>
      </c>
      <c r="J65" s="77">
        <v>2647.2</v>
      </c>
      <c r="K65" s="22"/>
    </row>
    <row r="66" spans="1:11" ht="15.75">
      <c r="A66" s="100"/>
      <c r="B66" s="67" t="s">
        <v>16</v>
      </c>
      <c r="C66" s="77">
        <v>113.3</v>
      </c>
      <c r="D66" s="78">
        <f>D65/C65*100</f>
        <v>91.75182835278734</v>
      </c>
      <c r="E66" s="78">
        <f aca="true" t="shared" si="16" ref="E66:J66">E65/D65*100</f>
        <v>104.79835304054052</v>
      </c>
      <c r="F66" s="78">
        <f t="shared" si="16"/>
        <v>105.85805671686899</v>
      </c>
      <c r="G66" s="78">
        <f t="shared" si="16"/>
        <v>105.60525314046443</v>
      </c>
      <c r="H66" s="78">
        <f t="shared" si="16"/>
        <v>105.78084166891952</v>
      </c>
      <c r="I66" s="78">
        <f t="shared" si="16"/>
        <v>106.08680836563444</v>
      </c>
      <c r="J66" s="78">
        <f t="shared" si="16"/>
        <v>106.28764153216093</v>
      </c>
      <c r="K66" s="22"/>
    </row>
    <row r="67" spans="1:11" ht="30">
      <c r="A67" s="99" t="s">
        <v>48</v>
      </c>
      <c r="B67" s="67" t="s">
        <v>17</v>
      </c>
      <c r="C67" s="77">
        <v>1217.13778976918</v>
      </c>
      <c r="D67" s="77">
        <v>1195.5</v>
      </c>
      <c r="E67" s="77">
        <v>1252.9</v>
      </c>
      <c r="F67" s="77">
        <v>1326.3</v>
      </c>
      <c r="G67" s="77">
        <v>1400.5</v>
      </c>
      <c r="H67" s="77">
        <v>1481.5</v>
      </c>
      <c r="I67" s="77">
        <v>1571.8</v>
      </c>
      <c r="J67" s="77">
        <v>1670.6</v>
      </c>
      <c r="K67" s="22"/>
    </row>
    <row r="68" spans="1:11" ht="15.75">
      <c r="A68" s="100"/>
      <c r="B68" s="67" t="s">
        <v>16</v>
      </c>
      <c r="C68" s="77">
        <v>152.4</v>
      </c>
      <c r="D68" s="78">
        <f aca="true" t="shared" si="17" ref="D68:J68">D67/C67*100</f>
        <v>98.22223991802247</v>
      </c>
      <c r="E68" s="78">
        <f t="shared" si="17"/>
        <v>104.80133835215393</v>
      </c>
      <c r="F68" s="78">
        <f t="shared" si="17"/>
        <v>105.85840849229785</v>
      </c>
      <c r="G68" s="78">
        <f t="shared" si="17"/>
        <v>105.59451104576642</v>
      </c>
      <c r="H68" s="78">
        <f t="shared" si="17"/>
        <v>105.78364869689396</v>
      </c>
      <c r="I68" s="78">
        <f t="shared" si="17"/>
        <v>106.09517381032735</v>
      </c>
      <c r="J68" s="78">
        <f t="shared" si="17"/>
        <v>106.28578699580098</v>
      </c>
      <c r="K68" s="22"/>
    </row>
    <row r="69" spans="1:11" ht="30">
      <c r="A69" s="99" t="s">
        <v>49</v>
      </c>
      <c r="B69" s="67" t="s">
        <v>17</v>
      </c>
      <c r="C69" s="77">
        <v>120.6</v>
      </c>
      <c r="D69" s="77">
        <v>136.7</v>
      </c>
      <c r="E69" s="77">
        <v>143.3</v>
      </c>
      <c r="F69" s="77">
        <v>151.7</v>
      </c>
      <c r="G69" s="77">
        <v>160.1</v>
      </c>
      <c r="H69" s="77">
        <v>169.4</v>
      </c>
      <c r="I69" s="77">
        <v>179.8</v>
      </c>
      <c r="J69" s="77">
        <v>191</v>
      </c>
      <c r="K69" s="22"/>
    </row>
    <row r="70" spans="1:11" ht="15.75">
      <c r="A70" s="100"/>
      <c r="B70" s="67" t="s">
        <v>16</v>
      </c>
      <c r="C70" s="96">
        <v>118.2</v>
      </c>
      <c r="D70" s="78">
        <f aca="true" t="shared" si="18" ref="D70:J70">D69/C69*100</f>
        <v>113.34991708126037</v>
      </c>
      <c r="E70" s="78">
        <f t="shared" si="18"/>
        <v>104.82809070958305</v>
      </c>
      <c r="F70" s="78">
        <f t="shared" si="18"/>
        <v>105.86182833217026</v>
      </c>
      <c r="G70" s="78">
        <f t="shared" si="18"/>
        <v>105.53724456163481</v>
      </c>
      <c r="H70" s="78">
        <f t="shared" si="18"/>
        <v>105.80886945658965</v>
      </c>
      <c r="I70" s="78">
        <f t="shared" si="18"/>
        <v>106.13931523022433</v>
      </c>
      <c r="J70" s="78">
        <f t="shared" si="18"/>
        <v>106.22914349276972</v>
      </c>
      <c r="K70" s="22"/>
    </row>
    <row r="71" spans="1:11" ht="30">
      <c r="A71" s="99" t="s">
        <v>50</v>
      </c>
      <c r="B71" s="67" t="s">
        <v>17</v>
      </c>
      <c r="C71" s="77">
        <v>2282.2</v>
      </c>
      <c r="D71" s="77">
        <v>2117.4</v>
      </c>
      <c r="E71" s="77">
        <v>2219</v>
      </c>
      <c r="F71" s="77">
        <v>2349.1</v>
      </c>
      <c r="G71" s="77">
        <v>2480.7</v>
      </c>
      <c r="H71" s="77">
        <v>2624.1</v>
      </c>
      <c r="I71" s="77">
        <v>2783.8</v>
      </c>
      <c r="J71" s="77">
        <v>2958.8</v>
      </c>
      <c r="K71" s="22"/>
    </row>
    <row r="72" spans="1:11" ht="15.75">
      <c r="A72" s="100"/>
      <c r="B72" s="67" t="s">
        <v>16</v>
      </c>
      <c r="C72" s="96">
        <v>139.8</v>
      </c>
      <c r="D72" s="78">
        <f aca="true" t="shared" si="19" ref="D72:J72">D71/C71*100</f>
        <v>92.77889755499082</v>
      </c>
      <c r="E72" s="78">
        <f t="shared" si="19"/>
        <v>104.79833758382921</v>
      </c>
      <c r="F72" s="78">
        <f t="shared" si="19"/>
        <v>105.86300135196034</v>
      </c>
      <c r="G72" s="78">
        <f t="shared" si="19"/>
        <v>105.60214550253289</v>
      </c>
      <c r="H72" s="78">
        <f t="shared" si="19"/>
        <v>105.78062643608659</v>
      </c>
      <c r="I72" s="78">
        <f t="shared" si="19"/>
        <v>106.08589611676385</v>
      </c>
      <c r="J72" s="78">
        <f t="shared" si="19"/>
        <v>106.28637114735253</v>
      </c>
      <c r="K72" s="22"/>
    </row>
    <row r="73" spans="1:11" ht="30">
      <c r="A73" s="99" t="s">
        <v>51</v>
      </c>
      <c r="B73" s="67" t="s">
        <v>17</v>
      </c>
      <c r="C73" s="77">
        <v>245.8</v>
      </c>
      <c r="D73" s="77">
        <v>227.1</v>
      </c>
      <c r="E73" s="77">
        <v>238</v>
      </c>
      <c r="F73" s="77">
        <v>252</v>
      </c>
      <c r="G73" s="77">
        <v>266.1</v>
      </c>
      <c r="H73" s="77">
        <v>281.5</v>
      </c>
      <c r="I73" s="77">
        <v>298.7</v>
      </c>
      <c r="J73" s="77">
        <v>317.3</v>
      </c>
      <c r="K73" s="22"/>
    </row>
    <row r="74" spans="1:11" ht="15.75">
      <c r="A74" s="100"/>
      <c r="B74" s="67" t="s">
        <v>16</v>
      </c>
      <c r="C74" s="96">
        <v>102.2</v>
      </c>
      <c r="D74" s="78">
        <f aca="true" t="shared" si="20" ref="D74:J74">D73/C73*100</f>
        <v>92.39218877135882</v>
      </c>
      <c r="E74" s="78">
        <f t="shared" si="20"/>
        <v>104.79964773227653</v>
      </c>
      <c r="F74" s="78">
        <f t="shared" si="20"/>
        <v>105.88235294117648</v>
      </c>
      <c r="G74" s="78">
        <f t="shared" si="20"/>
        <v>105.5952380952381</v>
      </c>
      <c r="H74" s="78">
        <f t="shared" si="20"/>
        <v>105.78729800826756</v>
      </c>
      <c r="I74" s="78">
        <f t="shared" si="20"/>
        <v>106.1101243339254</v>
      </c>
      <c r="J74" s="78">
        <f t="shared" si="20"/>
        <v>106.22698359558085</v>
      </c>
      <c r="K74" s="22"/>
    </row>
    <row r="75" spans="1:11" ht="30">
      <c r="A75" s="99" t="s">
        <v>52</v>
      </c>
      <c r="B75" s="67" t="s">
        <v>17</v>
      </c>
      <c r="C75" s="77">
        <v>407.9</v>
      </c>
      <c r="D75" s="77">
        <v>385.3</v>
      </c>
      <c r="E75" s="77">
        <v>403.8</v>
      </c>
      <c r="F75" s="77">
        <v>427.4</v>
      </c>
      <c r="G75" s="77">
        <v>451.4</v>
      </c>
      <c r="H75" s="77">
        <v>477.5</v>
      </c>
      <c r="I75" s="77">
        <v>506.5</v>
      </c>
      <c r="J75" s="77">
        <v>538.3</v>
      </c>
      <c r="K75" s="22"/>
    </row>
    <row r="76" spans="1:11" ht="15.75">
      <c r="A76" s="100"/>
      <c r="B76" s="67" t="s">
        <v>16</v>
      </c>
      <c r="C76" s="96">
        <v>102.2</v>
      </c>
      <c r="D76" s="78">
        <f aca="true" t="shared" si="21" ref="D76:J76">D75/C75*100</f>
        <v>94.45942632998285</v>
      </c>
      <c r="E76" s="78">
        <f t="shared" si="21"/>
        <v>104.801453412925</v>
      </c>
      <c r="F76" s="78">
        <f t="shared" si="21"/>
        <v>105.84447746409114</v>
      </c>
      <c r="G76" s="78">
        <f t="shared" si="21"/>
        <v>105.61534861956012</v>
      </c>
      <c r="H76" s="78">
        <f t="shared" si="21"/>
        <v>105.78201151971645</v>
      </c>
      <c r="I76" s="78">
        <f t="shared" si="21"/>
        <v>106.07329842931937</v>
      </c>
      <c r="J76" s="78">
        <f t="shared" si="21"/>
        <v>106.27838104639685</v>
      </c>
      <c r="K76" s="22"/>
    </row>
    <row r="77" spans="1:11" ht="30">
      <c r="A77" s="99" t="s">
        <v>59</v>
      </c>
      <c r="B77" s="67" t="s">
        <v>17</v>
      </c>
      <c r="C77" s="77">
        <v>7347.5</v>
      </c>
      <c r="D77" s="77">
        <v>3072.4</v>
      </c>
      <c r="E77" s="77">
        <v>3219.7</v>
      </c>
      <c r="F77" s="77">
        <v>3408.4</v>
      </c>
      <c r="G77" s="77">
        <v>3599.4</v>
      </c>
      <c r="H77" s="77">
        <v>3807.5</v>
      </c>
      <c r="I77" s="77">
        <v>4039.2</v>
      </c>
      <c r="J77" s="77">
        <v>4293.2</v>
      </c>
      <c r="K77" s="22"/>
    </row>
    <row r="78" spans="1:11" ht="15.75">
      <c r="A78" s="100"/>
      <c r="B78" s="67" t="s">
        <v>16</v>
      </c>
      <c r="C78" s="96">
        <v>505.7</v>
      </c>
      <c r="D78" s="78">
        <f aca="true" t="shared" si="22" ref="D78:J78">D77/C77*100</f>
        <v>41.815583531813544</v>
      </c>
      <c r="E78" s="78">
        <f t="shared" si="22"/>
        <v>104.79429761749772</v>
      </c>
      <c r="F78" s="78">
        <f t="shared" si="22"/>
        <v>105.86079448395813</v>
      </c>
      <c r="G78" s="78">
        <f t="shared" si="22"/>
        <v>105.60380237061378</v>
      </c>
      <c r="H78" s="78">
        <f t="shared" si="22"/>
        <v>105.78151914207923</v>
      </c>
      <c r="I78" s="78">
        <f t="shared" si="22"/>
        <v>106.08535784635586</v>
      </c>
      <c r="J78" s="78">
        <f t="shared" si="22"/>
        <v>106.28837393543276</v>
      </c>
      <c r="K78" s="22"/>
    </row>
    <row r="79" spans="1:11" ht="30">
      <c r="A79" s="108" t="s">
        <v>30</v>
      </c>
      <c r="B79" s="94" t="s">
        <v>17</v>
      </c>
      <c r="C79" s="80">
        <f>C82+C84+C86+C88+C90+C92+C94</f>
        <v>4176.8</v>
      </c>
      <c r="D79" s="80">
        <f aca="true" t="shared" si="23" ref="D79:J79">D82+D84+D86+D88+D90+D92+D94</f>
        <v>4797.000000000001</v>
      </c>
      <c r="E79" s="80">
        <f t="shared" si="23"/>
        <v>5027.1</v>
      </c>
      <c r="F79" s="80">
        <f t="shared" si="23"/>
        <v>5321.7</v>
      </c>
      <c r="G79" s="80">
        <f t="shared" si="23"/>
        <v>5619.900000000001</v>
      </c>
      <c r="H79" s="80">
        <f t="shared" si="23"/>
        <v>5944.700000000001</v>
      </c>
      <c r="I79" s="80">
        <f t="shared" si="23"/>
        <v>6306.5</v>
      </c>
      <c r="J79" s="80">
        <f t="shared" si="23"/>
        <v>6703.199999999999</v>
      </c>
      <c r="K79" s="22"/>
    </row>
    <row r="80" spans="1:11" ht="15.75">
      <c r="A80" s="108"/>
      <c r="B80" s="95" t="s">
        <v>16</v>
      </c>
      <c r="C80" s="86">
        <v>106.2</v>
      </c>
      <c r="D80" s="82">
        <f aca="true" t="shared" si="24" ref="D80:J80">D79/C79*100</f>
        <v>114.84868799080638</v>
      </c>
      <c r="E80" s="82">
        <f t="shared" si="24"/>
        <v>104.79674796747966</v>
      </c>
      <c r="F80" s="82">
        <f t="shared" si="24"/>
        <v>105.86023751268125</v>
      </c>
      <c r="G80" s="82">
        <f t="shared" si="24"/>
        <v>105.60347257455325</v>
      </c>
      <c r="H80" s="82">
        <f t="shared" si="24"/>
        <v>105.7794622680119</v>
      </c>
      <c r="I80" s="82">
        <f t="shared" si="24"/>
        <v>106.08609349504599</v>
      </c>
      <c r="J80" s="82">
        <f t="shared" si="24"/>
        <v>106.29033536827082</v>
      </c>
      <c r="K80" s="22"/>
    </row>
    <row r="81" spans="1:11" ht="15.75">
      <c r="A81" s="69" t="s">
        <v>7</v>
      </c>
      <c r="B81" s="95"/>
      <c r="C81" s="83"/>
      <c r="D81" s="82"/>
      <c r="E81" s="82"/>
      <c r="F81" s="82"/>
      <c r="G81" s="82"/>
      <c r="H81" s="82"/>
      <c r="I81" s="82"/>
      <c r="J81" s="82"/>
      <c r="K81" s="22"/>
    </row>
    <row r="82" spans="1:11" ht="30">
      <c r="A82" s="99" t="s">
        <v>58</v>
      </c>
      <c r="B82" s="67" t="s">
        <v>17</v>
      </c>
      <c r="C82" s="77">
        <v>1366.3</v>
      </c>
      <c r="D82" s="77">
        <v>1924</v>
      </c>
      <c r="E82" s="77">
        <v>2016.3</v>
      </c>
      <c r="F82" s="77">
        <v>2134.5</v>
      </c>
      <c r="G82" s="77">
        <v>2254.1</v>
      </c>
      <c r="H82" s="77">
        <v>2384.4</v>
      </c>
      <c r="I82" s="77">
        <v>2529.5</v>
      </c>
      <c r="J82" s="77">
        <v>2688.6</v>
      </c>
      <c r="K82" s="22"/>
    </row>
    <row r="83" spans="1:11" ht="15.75">
      <c r="A83" s="100"/>
      <c r="B83" s="67" t="s">
        <v>16</v>
      </c>
      <c r="C83" s="77">
        <v>105.1</v>
      </c>
      <c r="D83" s="78">
        <f aca="true" t="shared" si="25" ref="D83:J83">D82/C82*100</f>
        <v>140.81826831588964</v>
      </c>
      <c r="E83" s="78">
        <f t="shared" si="25"/>
        <v>104.79729729729729</v>
      </c>
      <c r="F83" s="78">
        <f t="shared" si="25"/>
        <v>105.86222288349948</v>
      </c>
      <c r="G83" s="78">
        <f t="shared" si="25"/>
        <v>105.60318575778871</v>
      </c>
      <c r="H83" s="78">
        <f t="shared" si="25"/>
        <v>105.78057761412538</v>
      </c>
      <c r="I83" s="78">
        <f t="shared" si="25"/>
        <v>106.0853883576581</v>
      </c>
      <c r="J83" s="78">
        <f t="shared" si="25"/>
        <v>106.28978058904922</v>
      </c>
      <c r="K83" s="22"/>
    </row>
    <row r="84" spans="1:11" ht="30">
      <c r="A84" s="99" t="s">
        <v>48</v>
      </c>
      <c r="B84" s="67" t="s">
        <v>17</v>
      </c>
      <c r="C84" s="77">
        <v>47.6</v>
      </c>
      <c r="D84" s="77">
        <v>45.2</v>
      </c>
      <c r="E84" s="77">
        <v>47.3</v>
      </c>
      <c r="F84" s="77">
        <v>50.1</v>
      </c>
      <c r="G84" s="77">
        <v>52.9</v>
      </c>
      <c r="H84" s="77">
        <v>56</v>
      </c>
      <c r="I84" s="77">
        <v>59.4</v>
      </c>
      <c r="J84" s="77">
        <v>63.2</v>
      </c>
      <c r="K84" s="22"/>
    </row>
    <row r="85" spans="1:11" ht="15.75">
      <c r="A85" s="100"/>
      <c r="B85" s="67" t="s">
        <v>16</v>
      </c>
      <c r="C85" s="77">
        <v>97.2</v>
      </c>
      <c r="D85" s="78">
        <f aca="true" t="shared" si="26" ref="D85:J85">D84/C84*100</f>
        <v>94.95798319327731</v>
      </c>
      <c r="E85" s="78">
        <f t="shared" si="26"/>
        <v>104.64601769911503</v>
      </c>
      <c r="F85" s="78">
        <f t="shared" si="26"/>
        <v>105.91966173361523</v>
      </c>
      <c r="G85" s="78">
        <f t="shared" si="26"/>
        <v>105.58882235528941</v>
      </c>
      <c r="H85" s="78">
        <f t="shared" si="26"/>
        <v>105.86011342155011</v>
      </c>
      <c r="I85" s="78">
        <f t="shared" si="26"/>
        <v>106.07142857142857</v>
      </c>
      <c r="J85" s="78">
        <f t="shared" si="26"/>
        <v>106.39730639730641</v>
      </c>
      <c r="K85" s="22"/>
    </row>
    <row r="86" spans="1:11" ht="30">
      <c r="A86" s="99" t="s">
        <v>49</v>
      </c>
      <c r="B86" s="67" t="s">
        <v>17</v>
      </c>
      <c r="C86" s="77">
        <v>72.5</v>
      </c>
      <c r="D86" s="77">
        <v>92.3</v>
      </c>
      <c r="E86" s="77">
        <v>96.7</v>
      </c>
      <c r="F86" s="77">
        <v>102.4</v>
      </c>
      <c r="G86" s="77">
        <v>108.1</v>
      </c>
      <c r="H86" s="77">
        <v>114.3</v>
      </c>
      <c r="I86" s="77">
        <v>121.3</v>
      </c>
      <c r="J86" s="77">
        <v>128.9</v>
      </c>
      <c r="K86" s="22"/>
    </row>
    <row r="87" spans="1:11" ht="15.75">
      <c r="A87" s="100"/>
      <c r="B87" s="67" t="s">
        <v>16</v>
      </c>
      <c r="C87" s="79">
        <v>86.6</v>
      </c>
      <c r="D87" s="78">
        <f aca="true" t="shared" si="27" ref="D87:J87">D86/C86*100</f>
        <v>127.3103448275862</v>
      </c>
      <c r="E87" s="78">
        <f t="shared" si="27"/>
        <v>104.76706392199351</v>
      </c>
      <c r="F87" s="78">
        <f t="shared" si="27"/>
        <v>105.89451913133404</v>
      </c>
      <c r="G87" s="78">
        <f t="shared" si="27"/>
        <v>105.56640624999997</v>
      </c>
      <c r="H87" s="78">
        <f t="shared" si="27"/>
        <v>105.73543015726179</v>
      </c>
      <c r="I87" s="78">
        <f t="shared" si="27"/>
        <v>106.12423447069116</v>
      </c>
      <c r="J87" s="78">
        <f t="shared" si="27"/>
        <v>106.26545754328114</v>
      </c>
      <c r="K87" s="22"/>
    </row>
    <row r="88" spans="1:11" ht="30">
      <c r="A88" s="99" t="s">
        <v>50</v>
      </c>
      <c r="B88" s="67" t="s">
        <v>17</v>
      </c>
      <c r="C88" s="77">
        <v>1603.7</v>
      </c>
      <c r="D88" s="77">
        <v>1582.4</v>
      </c>
      <c r="E88" s="77">
        <v>1658.4</v>
      </c>
      <c r="F88" s="77">
        <v>1755.5</v>
      </c>
      <c r="G88" s="77">
        <v>1853.9</v>
      </c>
      <c r="H88" s="77">
        <v>1961.1</v>
      </c>
      <c r="I88" s="77">
        <v>2080.4</v>
      </c>
      <c r="J88" s="77">
        <v>2211.2</v>
      </c>
      <c r="K88" s="22"/>
    </row>
    <row r="89" spans="1:11" ht="15.75">
      <c r="A89" s="100"/>
      <c r="B89" s="67" t="s">
        <v>16</v>
      </c>
      <c r="C89" s="79">
        <v>105.6</v>
      </c>
      <c r="D89" s="78">
        <f aca="true" t="shared" si="28" ref="D89:J89">D88/C88*100</f>
        <v>98.67182141298248</v>
      </c>
      <c r="E89" s="78">
        <f t="shared" si="28"/>
        <v>104.80283114256825</v>
      </c>
      <c r="F89" s="78">
        <f t="shared" si="28"/>
        <v>105.85504100337675</v>
      </c>
      <c r="G89" s="78">
        <f t="shared" si="28"/>
        <v>105.60524067217318</v>
      </c>
      <c r="H89" s="78">
        <f t="shared" si="28"/>
        <v>105.78240466044552</v>
      </c>
      <c r="I89" s="78">
        <f t="shared" si="28"/>
        <v>106.08332058538576</v>
      </c>
      <c r="J89" s="78">
        <f t="shared" si="28"/>
        <v>106.28725245145164</v>
      </c>
      <c r="K89" s="22"/>
    </row>
    <row r="90" spans="1:11" ht="30">
      <c r="A90" s="99" t="s">
        <v>51</v>
      </c>
      <c r="B90" s="67" t="s">
        <v>17</v>
      </c>
      <c r="C90" s="77">
        <v>390.3</v>
      </c>
      <c r="D90" s="77">
        <v>416.8</v>
      </c>
      <c r="E90" s="77">
        <v>436.8</v>
      </c>
      <c r="F90" s="77">
        <v>462.4</v>
      </c>
      <c r="G90" s="77">
        <v>488.3</v>
      </c>
      <c r="H90" s="77">
        <v>516.5</v>
      </c>
      <c r="I90" s="77">
        <v>547.9</v>
      </c>
      <c r="J90" s="77">
        <v>582.4</v>
      </c>
      <c r="K90" s="22"/>
    </row>
    <row r="91" spans="1:11" ht="15.75">
      <c r="A91" s="100"/>
      <c r="B91" s="67" t="s">
        <v>16</v>
      </c>
      <c r="C91" s="79">
        <v>102.2</v>
      </c>
      <c r="D91" s="78">
        <f aca="true" t="shared" si="29" ref="D91:J91">D90/C90*100</f>
        <v>106.78964898795797</v>
      </c>
      <c r="E91" s="78">
        <f t="shared" si="29"/>
        <v>104.79846449136276</v>
      </c>
      <c r="F91" s="78">
        <f t="shared" si="29"/>
        <v>105.86080586080587</v>
      </c>
      <c r="G91" s="78">
        <f t="shared" si="29"/>
        <v>105.60121107266436</v>
      </c>
      <c r="H91" s="78">
        <f t="shared" si="29"/>
        <v>105.77513823469178</v>
      </c>
      <c r="I91" s="78">
        <f t="shared" si="29"/>
        <v>106.07938044530493</v>
      </c>
      <c r="J91" s="78">
        <f t="shared" si="29"/>
        <v>106.2967694834824</v>
      </c>
      <c r="K91" s="22"/>
    </row>
    <row r="92" spans="1:11" ht="30">
      <c r="A92" s="99" t="s">
        <v>52</v>
      </c>
      <c r="B92" s="67" t="s">
        <v>17</v>
      </c>
      <c r="C92" s="77">
        <v>62.6</v>
      </c>
      <c r="D92" s="77">
        <v>64.7</v>
      </c>
      <c r="E92" s="77">
        <v>67.8</v>
      </c>
      <c r="F92" s="77">
        <v>71.7</v>
      </c>
      <c r="G92" s="77">
        <v>75.8</v>
      </c>
      <c r="H92" s="77">
        <v>80.1</v>
      </c>
      <c r="I92" s="77">
        <v>85</v>
      </c>
      <c r="J92" s="77">
        <v>90.4</v>
      </c>
      <c r="K92" s="22"/>
    </row>
    <row r="93" spans="1:11" ht="15.75">
      <c r="A93" s="100"/>
      <c r="B93" s="67" t="s">
        <v>16</v>
      </c>
      <c r="C93" s="79">
        <v>102.2</v>
      </c>
      <c r="D93" s="78">
        <f aca="true" t="shared" si="30" ref="D93:J93">D92/C92*100</f>
        <v>103.35463258785941</v>
      </c>
      <c r="E93" s="78">
        <f t="shared" si="30"/>
        <v>104.79134466769706</v>
      </c>
      <c r="F93" s="78">
        <f t="shared" si="30"/>
        <v>105.75221238938053</v>
      </c>
      <c r="G93" s="78">
        <f t="shared" si="30"/>
        <v>105.71827057182705</v>
      </c>
      <c r="H93" s="78">
        <f t="shared" si="30"/>
        <v>105.67282321899737</v>
      </c>
      <c r="I93" s="78">
        <f t="shared" si="30"/>
        <v>106.11735330836456</v>
      </c>
      <c r="J93" s="78">
        <f t="shared" si="30"/>
        <v>106.35294117647061</v>
      </c>
      <c r="K93" s="22"/>
    </row>
    <row r="94" spans="1:11" ht="30">
      <c r="A94" s="99" t="s">
        <v>59</v>
      </c>
      <c r="B94" s="67" t="s">
        <v>17</v>
      </c>
      <c r="C94" s="77">
        <v>633.8</v>
      </c>
      <c r="D94" s="77">
        <v>671.6</v>
      </c>
      <c r="E94" s="77">
        <v>703.8</v>
      </c>
      <c r="F94" s="77">
        <v>745.1</v>
      </c>
      <c r="G94" s="77">
        <v>786.8</v>
      </c>
      <c r="H94" s="77">
        <v>832.3</v>
      </c>
      <c r="I94" s="77">
        <v>883</v>
      </c>
      <c r="J94" s="77">
        <v>938.5</v>
      </c>
      <c r="K94" s="22"/>
    </row>
    <row r="95" spans="1:11" ht="15.75">
      <c r="A95" s="100"/>
      <c r="B95" s="67" t="s">
        <v>16</v>
      </c>
      <c r="C95" s="79">
        <v>117.2</v>
      </c>
      <c r="D95" s="78">
        <f aca="true" t="shared" si="31" ref="D95:J95">D94/C94*100</f>
        <v>105.96402650678449</v>
      </c>
      <c r="E95" s="78">
        <f t="shared" si="31"/>
        <v>104.7945205479452</v>
      </c>
      <c r="F95" s="78">
        <f t="shared" si="31"/>
        <v>105.86814435919297</v>
      </c>
      <c r="G95" s="78">
        <f t="shared" si="31"/>
        <v>105.59656421956782</v>
      </c>
      <c r="H95" s="78">
        <f t="shared" si="31"/>
        <v>105.78291814946618</v>
      </c>
      <c r="I95" s="78">
        <f t="shared" si="31"/>
        <v>106.09155352637272</v>
      </c>
      <c r="J95" s="78">
        <f t="shared" si="31"/>
        <v>106.28539071347677</v>
      </c>
      <c r="K95" s="22"/>
    </row>
    <row r="96" spans="1:11" ht="15.75">
      <c r="A96" s="107" t="s">
        <v>37</v>
      </c>
      <c r="B96" s="93" t="s">
        <v>12</v>
      </c>
      <c r="C96" s="84">
        <f aca="true" t="shared" si="32" ref="C96:J96">C99+C109</f>
        <v>494.34999999999997</v>
      </c>
      <c r="D96" s="84">
        <f t="shared" si="32"/>
        <v>604.6</v>
      </c>
      <c r="E96" s="84">
        <f t="shared" si="32"/>
        <v>606.4</v>
      </c>
      <c r="F96" s="84">
        <f t="shared" si="32"/>
        <v>607.8</v>
      </c>
      <c r="G96" s="84">
        <f t="shared" si="32"/>
        <v>608.9000000000001</v>
      </c>
      <c r="H96" s="84">
        <f t="shared" si="32"/>
        <v>611.3</v>
      </c>
      <c r="I96" s="84">
        <f t="shared" si="32"/>
        <v>612.3999999999999</v>
      </c>
      <c r="J96" s="84">
        <f t="shared" si="32"/>
        <v>613.9</v>
      </c>
      <c r="K96" s="22"/>
    </row>
    <row r="97" spans="1:11" ht="28.5">
      <c r="A97" s="107"/>
      <c r="B97" s="93" t="s">
        <v>16</v>
      </c>
      <c r="C97" s="86">
        <v>151.7</v>
      </c>
      <c r="D97" s="86">
        <f aca="true" t="shared" si="33" ref="D97:J97">D96/C96*100</f>
        <v>122.3020127440073</v>
      </c>
      <c r="E97" s="86">
        <f t="shared" si="33"/>
        <v>100.297717499173</v>
      </c>
      <c r="F97" s="86">
        <f t="shared" si="33"/>
        <v>100.23087071240104</v>
      </c>
      <c r="G97" s="86">
        <f t="shared" si="33"/>
        <v>100.180980585719</v>
      </c>
      <c r="H97" s="86">
        <f t="shared" si="33"/>
        <v>100.39415339136144</v>
      </c>
      <c r="I97" s="86">
        <f t="shared" si="33"/>
        <v>100.17994438082773</v>
      </c>
      <c r="J97" s="86">
        <f t="shared" si="33"/>
        <v>100.24493794905291</v>
      </c>
      <c r="K97" s="22"/>
    </row>
    <row r="98" spans="1:11" ht="15.75">
      <c r="A98" s="59" t="s">
        <v>13</v>
      </c>
      <c r="B98" s="67"/>
      <c r="C98" s="85"/>
      <c r="D98" s="85"/>
      <c r="E98" s="85"/>
      <c r="F98" s="85"/>
      <c r="G98" s="85"/>
      <c r="H98" s="85"/>
      <c r="I98" s="85"/>
      <c r="J98" s="85"/>
      <c r="K98" s="22"/>
    </row>
    <row r="99" spans="1:11" ht="15.75">
      <c r="A99" s="108" t="s">
        <v>14</v>
      </c>
      <c r="B99" s="94" t="s">
        <v>12</v>
      </c>
      <c r="C99" s="80">
        <f aca="true" t="shared" si="34" ref="C99:J99">SUM(C102:C108)</f>
        <v>307.2</v>
      </c>
      <c r="D99" s="80">
        <f t="shared" si="34"/>
        <v>416.40000000000003</v>
      </c>
      <c r="E99" s="80">
        <f t="shared" si="34"/>
        <v>417.2</v>
      </c>
      <c r="F99" s="80">
        <f t="shared" si="34"/>
        <v>418.2</v>
      </c>
      <c r="G99" s="80">
        <f t="shared" si="34"/>
        <v>418.90000000000003</v>
      </c>
      <c r="H99" s="80">
        <f t="shared" si="34"/>
        <v>419.69999999999993</v>
      </c>
      <c r="I99" s="80">
        <f t="shared" si="34"/>
        <v>420.29999999999995</v>
      </c>
      <c r="J99" s="80">
        <f t="shared" si="34"/>
        <v>421.59999999999997</v>
      </c>
      <c r="K99" s="22"/>
    </row>
    <row r="100" spans="1:11" ht="15.75">
      <c r="A100" s="114"/>
      <c r="B100" s="95" t="s">
        <v>16</v>
      </c>
      <c r="C100" s="92">
        <v>113.3</v>
      </c>
      <c r="D100" s="92">
        <f aca="true" t="shared" si="35" ref="D100:J100">D99/C99*100</f>
        <v>135.54687500000003</v>
      </c>
      <c r="E100" s="92">
        <f t="shared" si="35"/>
        <v>100.19212295869355</v>
      </c>
      <c r="F100" s="86">
        <f t="shared" si="35"/>
        <v>100.23969319271333</v>
      </c>
      <c r="G100" s="86">
        <f t="shared" si="35"/>
        <v>100.16738402678145</v>
      </c>
      <c r="H100" s="86">
        <f t="shared" si="35"/>
        <v>100.1909763666746</v>
      </c>
      <c r="I100" s="86">
        <f t="shared" si="35"/>
        <v>100.14295925661187</v>
      </c>
      <c r="J100" s="86">
        <f t="shared" si="35"/>
        <v>100.30930287889603</v>
      </c>
      <c r="K100" s="22"/>
    </row>
    <row r="101" spans="1:11" ht="15.75">
      <c r="A101" s="69" t="s">
        <v>7</v>
      </c>
      <c r="B101" s="67"/>
      <c r="C101" s="78"/>
      <c r="D101" s="87"/>
      <c r="E101" s="86"/>
      <c r="F101" s="86"/>
      <c r="G101" s="86"/>
      <c r="H101" s="86"/>
      <c r="I101" s="86"/>
      <c r="J101" s="86"/>
      <c r="K101" s="22"/>
    </row>
    <row r="102" spans="1:11" ht="30">
      <c r="A102" s="69" t="s">
        <v>58</v>
      </c>
      <c r="B102" s="67" t="s">
        <v>12</v>
      </c>
      <c r="C102" s="77">
        <v>221.5</v>
      </c>
      <c r="D102" s="77">
        <v>300.3</v>
      </c>
      <c r="E102" s="77">
        <v>301</v>
      </c>
      <c r="F102" s="77">
        <v>301.5</v>
      </c>
      <c r="G102" s="77">
        <v>302.1</v>
      </c>
      <c r="H102" s="77">
        <v>302.7</v>
      </c>
      <c r="I102" s="77">
        <v>303.2</v>
      </c>
      <c r="J102" s="77">
        <v>304</v>
      </c>
      <c r="K102" s="22"/>
    </row>
    <row r="103" spans="1:11" ht="15.75">
      <c r="A103" s="69" t="s">
        <v>48</v>
      </c>
      <c r="B103" s="67" t="s">
        <v>12</v>
      </c>
      <c r="C103" s="77">
        <v>8.3</v>
      </c>
      <c r="D103" s="77">
        <v>11.2</v>
      </c>
      <c r="E103" s="77">
        <v>11.2</v>
      </c>
      <c r="F103" s="77">
        <v>11.3</v>
      </c>
      <c r="G103" s="77">
        <v>11.3</v>
      </c>
      <c r="H103" s="77">
        <v>11.3</v>
      </c>
      <c r="I103" s="77">
        <v>11.3</v>
      </c>
      <c r="J103" s="77">
        <v>11.4</v>
      </c>
      <c r="K103" s="22"/>
    </row>
    <row r="104" spans="1:11" ht="15.75">
      <c r="A104" s="69" t="s">
        <v>49</v>
      </c>
      <c r="B104" s="67" t="s">
        <v>12</v>
      </c>
      <c r="C104" s="77">
        <v>12</v>
      </c>
      <c r="D104" s="77">
        <v>16.3</v>
      </c>
      <c r="E104" s="77">
        <v>16.3</v>
      </c>
      <c r="F104" s="77">
        <v>16.4</v>
      </c>
      <c r="G104" s="77">
        <v>16.4</v>
      </c>
      <c r="H104" s="77">
        <v>16.4</v>
      </c>
      <c r="I104" s="77">
        <v>16.4</v>
      </c>
      <c r="J104" s="77">
        <v>16.5</v>
      </c>
      <c r="K104" s="22"/>
    </row>
    <row r="105" spans="1:11" ht="30">
      <c r="A105" s="69" t="s">
        <v>50</v>
      </c>
      <c r="B105" s="67" t="s">
        <v>12</v>
      </c>
      <c r="C105" s="77">
        <v>42.6</v>
      </c>
      <c r="D105" s="77">
        <v>57.8</v>
      </c>
      <c r="E105" s="77">
        <v>57.9</v>
      </c>
      <c r="F105" s="77">
        <v>58</v>
      </c>
      <c r="G105" s="77">
        <v>58.1</v>
      </c>
      <c r="H105" s="77">
        <v>58.2</v>
      </c>
      <c r="I105" s="77">
        <v>58.3</v>
      </c>
      <c r="J105" s="77">
        <v>58.5</v>
      </c>
      <c r="K105" s="22"/>
    </row>
    <row r="106" spans="1:11" ht="15.75">
      <c r="A106" s="69" t="s">
        <v>51</v>
      </c>
      <c r="B106" s="67" t="s">
        <v>12</v>
      </c>
      <c r="C106" s="77"/>
      <c r="D106" s="77"/>
      <c r="E106" s="77"/>
      <c r="F106" s="77"/>
      <c r="G106" s="77"/>
      <c r="H106" s="77"/>
      <c r="I106" s="77"/>
      <c r="J106" s="77"/>
      <c r="K106" s="22"/>
    </row>
    <row r="107" spans="1:11" ht="15.75">
      <c r="A107" s="69" t="s">
        <v>52</v>
      </c>
      <c r="B107" s="67" t="s">
        <v>12</v>
      </c>
      <c r="C107" s="77">
        <v>1.4</v>
      </c>
      <c r="D107" s="77">
        <v>1.8</v>
      </c>
      <c r="E107" s="77">
        <v>1.8</v>
      </c>
      <c r="F107" s="77">
        <v>1.9</v>
      </c>
      <c r="G107" s="77">
        <v>1.9</v>
      </c>
      <c r="H107" s="77">
        <v>1.9</v>
      </c>
      <c r="I107" s="77">
        <v>1.9</v>
      </c>
      <c r="J107" s="77">
        <v>1.9</v>
      </c>
      <c r="K107" s="22"/>
    </row>
    <row r="108" spans="1:11" ht="15.75">
      <c r="A108" s="69" t="s">
        <v>59</v>
      </c>
      <c r="B108" s="67" t="s">
        <v>12</v>
      </c>
      <c r="C108" s="77">
        <v>21.4</v>
      </c>
      <c r="D108" s="77">
        <v>29</v>
      </c>
      <c r="E108" s="77">
        <v>29</v>
      </c>
      <c r="F108" s="77">
        <v>29.1</v>
      </c>
      <c r="G108" s="77">
        <v>29.1</v>
      </c>
      <c r="H108" s="77">
        <v>29.2</v>
      </c>
      <c r="I108" s="77">
        <v>29.2</v>
      </c>
      <c r="J108" s="77">
        <v>29.3</v>
      </c>
      <c r="K108" s="22"/>
    </row>
    <row r="109" spans="1:11" ht="15.75">
      <c r="A109" s="108" t="s">
        <v>15</v>
      </c>
      <c r="B109" s="94" t="s">
        <v>12</v>
      </c>
      <c r="C109" s="80">
        <f aca="true" t="shared" si="36" ref="C109:J109">SUM(C112:C118)</f>
        <v>187.14999999999998</v>
      </c>
      <c r="D109" s="80">
        <f t="shared" si="36"/>
        <v>188.2</v>
      </c>
      <c r="E109" s="80">
        <f t="shared" si="36"/>
        <v>189.2</v>
      </c>
      <c r="F109" s="80">
        <f t="shared" si="36"/>
        <v>189.59999999999997</v>
      </c>
      <c r="G109" s="80">
        <f t="shared" si="36"/>
        <v>190</v>
      </c>
      <c r="H109" s="80">
        <f t="shared" si="36"/>
        <v>191.59999999999997</v>
      </c>
      <c r="I109" s="80">
        <f t="shared" si="36"/>
        <v>192.09999999999997</v>
      </c>
      <c r="J109" s="80">
        <f t="shared" si="36"/>
        <v>192.29999999999998</v>
      </c>
      <c r="K109" s="22"/>
    </row>
    <row r="110" spans="1:11" ht="15.75">
      <c r="A110" s="108"/>
      <c r="B110" s="95" t="s">
        <v>16</v>
      </c>
      <c r="C110" s="86">
        <v>100.9</v>
      </c>
      <c r="D110" s="86">
        <f aca="true" t="shared" si="37" ref="D110:J110">D109/C109*100</f>
        <v>100.56104728827144</v>
      </c>
      <c r="E110" s="86">
        <f t="shared" si="37"/>
        <v>100.53134962805525</v>
      </c>
      <c r="F110" s="86">
        <f t="shared" si="37"/>
        <v>100.21141649048624</v>
      </c>
      <c r="G110" s="86">
        <f t="shared" si="37"/>
        <v>100.21097046413503</v>
      </c>
      <c r="H110" s="86">
        <f t="shared" si="37"/>
        <v>100.84210526315786</v>
      </c>
      <c r="I110" s="86">
        <f t="shared" si="37"/>
        <v>100.26096033402922</v>
      </c>
      <c r="J110" s="86">
        <f t="shared" si="37"/>
        <v>100.10411244143675</v>
      </c>
      <c r="K110" s="22"/>
    </row>
    <row r="111" spans="1:11" ht="15.75">
      <c r="A111" s="69" t="s">
        <v>7</v>
      </c>
      <c r="B111" s="67"/>
      <c r="C111" s="86"/>
      <c r="D111" s="86"/>
      <c r="E111" s="86"/>
      <c r="F111" s="86"/>
      <c r="G111" s="86"/>
      <c r="H111" s="86"/>
      <c r="I111" s="86"/>
      <c r="J111" s="86"/>
      <c r="K111" s="22"/>
    </row>
    <row r="112" spans="1:11" ht="18" customHeight="1">
      <c r="A112" s="69" t="s">
        <v>58</v>
      </c>
      <c r="B112" s="67" t="s">
        <v>12</v>
      </c>
      <c r="C112" s="77">
        <v>89.6</v>
      </c>
      <c r="D112" s="77">
        <v>89.9</v>
      </c>
      <c r="E112" s="77">
        <v>90.4</v>
      </c>
      <c r="F112" s="77">
        <v>90.6</v>
      </c>
      <c r="G112" s="77">
        <v>90.8</v>
      </c>
      <c r="H112" s="77">
        <v>91.6</v>
      </c>
      <c r="I112" s="77">
        <v>91.8</v>
      </c>
      <c r="J112" s="77">
        <v>91.9</v>
      </c>
      <c r="K112" s="22"/>
    </row>
    <row r="113" spans="1:11" ht="15.75">
      <c r="A113" s="69" t="s">
        <v>48</v>
      </c>
      <c r="B113" s="67" t="s">
        <v>12</v>
      </c>
      <c r="C113" s="77">
        <v>1.5</v>
      </c>
      <c r="D113" s="77">
        <v>1.5</v>
      </c>
      <c r="E113" s="77">
        <v>1.5</v>
      </c>
      <c r="F113" s="77">
        <v>1.5</v>
      </c>
      <c r="G113" s="77">
        <v>1.5</v>
      </c>
      <c r="H113" s="77">
        <v>1.5</v>
      </c>
      <c r="I113" s="77">
        <v>1.5</v>
      </c>
      <c r="J113" s="77">
        <v>1.5</v>
      </c>
      <c r="K113" s="22"/>
    </row>
    <row r="114" spans="1:11" ht="15.75">
      <c r="A114" s="69" t="s">
        <v>49</v>
      </c>
      <c r="B114" s="67" t="s">
        <v>12</v>
      </c>
      <c r="C114" s="77">
        <v>0.05</v>
      </c>
      <c r="D114" s="77">
        <v>0.1</v>
      </c>
      <c r="E114" s="77">
        <v>0.1</v>
      </c>
      <c r="F114" s="77">
        <v>0.1</v>
      </c>
      <c r="G114" s="77">
        <v>0.1</v>
      </c>
      <c r="H114" s="77">
        <v>0.1</v>
      </c>
      <c r="I114" s="77">
        <v>0.1</v>
      </c>
      <c r="J114" s="77">
        <v>0.1</v>
      </c>
      <c r="K114" s="22"/>
    </row>
    <row r="115" spans="1:11" ht="30">
      <c r="A115" s="69" t="s">
        <v>50</v>
      </c>
      <c r="B115" s="67" t="s">
        <v>12</v>
      </c>
      <c r="C115" s="77">
        <v>4.2</v>
      </c>
      <c r="D115" s="77">
        <v>4.2</v>
      </c>
      <c r="E115" s="77">
        <v>4.2</v>
      </c>
      <c r="F115" s="77">
        <v>4.2</v>
      </c>
      <c r="G115" s="77">
        <v>4.2</v>
      </c>
      <c r="H115" s="77">
        <v>4.3</v>
      </c>
      <c r="I115" s="77">
        <v>4.3</v>
      </c>
      <c r="J115" s="77">
        <v>4.3</v>
      </c>
      <c r="K115" s="22"/>
    </row>
    <row r="116" spans="1:11" ht="15.75">
      <c r="A116" s="69" t="s">
        <v>51</v>
      </c>
      <c r="B116" s="67" t="s">
        <v>12</v>
      </c>
      <c r="C116" s="77">
        <v>2.5</v>
      </c>
      <c r="D116" s="77">
        <v>2.5</v>
      </c>
      <c r="E116" s="77">
        <v>2.5</v>
      </c>
      <c r="F116" s="77">
        <v>2.5</v>
      </c>
      <c r="G116" s="77">
        <v>2.5</v>
      </c>
      <c r="H116" s="77">
        <v>2.5</v>
      </c>
      <c r="I116" s="77">
        <v>2.6</v>
      </c>
      <c r="J116" s="77">
        <v>2.6</v>
      </c>
      <c r="K116" s="22"/>
    </row>
    <row r="117" spans="1:11" ht="15.75">
      <c r="A117" s="69" t="s">
        <v>52</v>
      </c>
      <c r="B117" s="67" t="s">
        <v>12</v>
      </c>
      <c r="C117" s="77">
        <v>1.1</v>
      </c>
      <c r="D117" s="77">
        <v>1.1</v>
      </c>
      <c r="E117" s="77">
        <v>1.1</v>
      </c>
      <c r="F117" s="77">
        <v>1.1</v>
      </c>
      <c r="G117" s="77">
        <v>1.1</v>
      </c>
      <c r="H117" s="77">
        <v>1.1</v>
      </c>
      <c r="I117" s="77">
        <v>1.1</v>
      </c>
      <c r="J117" s="77">
        <v>1.1</v>
      </c>
      <c r="K117" s="22"/>
    </row>
    <row r="118" spans="1:11" ht="15.75">
      <c r="A118" s="69" t="s">
        <v>59</v>
      </c>
      <c r="B118" s="67" t="s">
        <v>12</v>
      </c>
      <c r="C118" s="77">
        <v>88.2</v>
      </c>
      <c r="D118" s="77">
        <v>88.9</v>
      </c>
      <c r="E118" s="77">
        <v>89.4</v>
      </c>
      <c r="F118" s="77">
        <v>89.6</v>
      </c>
      <c r="G118" s="77">
        <v>89.8</v>
      </c>
      <c r="H118" s="77">
        <v>90.5</v>
      </c>
      <c r="I118" s="77">
        <v>90.7</v>
      </c>
      <c r="J118" s="77">
        <v>90.8</v>
      </c>
      <c r="K118" s="22"/>
    </row>
    <row r="119" spans="1:10" ht="15.75">
      <c r="A119" s="24"/>
      <c r="B119" s="20"/>
      <c r="C119" s="25"/>
      <c r="D119" s="26"/>
      <c r="E119" s="26"/>
      <c r="F119" s="26"/>
      <c r="G119" s="25"/>
      <c r="H119" s="25"/>
      <c r="I119" s="25"/>
      <c r="J119" s="25"/>
    </row>
    <row r="120" spans="1:10" ht="15.75">
      <c r="A120" s="24"/>
      <c r="B120" s="20"/>
      <c r="C120" s="25"/>
      <c r="D120" s="26"/>
      <c r="E120" s="26"/>
      <c r="F120" s="26"/>
      <c r="G120" s="25"/>
      <c r="H120" s="25"/>
      <c r="I120" s="25"/>
      <c r="J120" s="25"/>
    </row>
    <row r="121" spans="1:11" s="31" customFormat="1" ht="31.5">
      <c r="A121" s="28" t="s">
        <v>24</v>
      </c>
      <c r="B121" s="110" t="s">
        <v>75</v>
      </c>
      <c r="C121" s="110"/>
      <c r="D121" s="110"/>
      <c r="E121" s="110"/>
      <c r="F121" s="110"/>
      <c r="G121" s="29"/>
      <c r="H121" s="29"/>
      <c r="I121" s="29"/>
      <c r="J121" s="29"/>
      <c r="K121" s="30"/>
    </row>
    <row r="122" spans="1:11" s="31" customFormat="1" ht="15.75">
      <c r="A122" s="28"/>
      <c r="B122" s="101" t="s">
        <v>25</v>
      </c>
      <c r="C122" s="101"/>
      <c r="D122" s="101"/>
      <c r="E122" s="101"/>
      <c r="F122" s="101"/>
      <c r="G122" s="29"/>
      <c r="H122" s="29"/>
      <c r="I122" s="29"/>
      <c r="J122" s="29"/>
      <c r="K122" s="30"/>
    </row>
    <row r="123" spans="1:11" s="33" customFormat="1" ht="15.75">
      <c r="A123" s="18"/>
      <c r="B123" s="18"/>
      <c r="C123" s="32"/>
      <c r="D123" s="32"/>
      <c r="E123" s="32"/>
      <c r="F123" s="32"/>
      <c r="G123" s="32"/>
      <c r="H123" s="32"/>
      <c r="I123" s="32"/>
      <c r="J123" s="32"/>
      <c r="K123" s="27"/>
    </row>
    <row r="124" spans="1:11" s="33" customFormat="1" ht="15.75">
      <c r="A124" s="18" t="s">
        <v>26</v>
      </c>
      <c r="B124" s="109" t="s">
        <v>76</v>
      </c>
      <c r="C124" s="109"/>
      <c r="D124" s="109"/>
      <c r="E124" s="109"/>
      <c r="F124" s="109"/>
      <c r="G124" s="32"/>
      <c r="H124" s="32"/>
      <c r="I124" s="32"/>
      <c r="J124" s="32"/>
      <c r="K124" s="27"/>
    </row>
    <row r="125" spans="1:11" s="33" customFormat="1" ht="15.75">
      <c r="A125" s="18"/>
      <c r="B125" s="97" t="s">
        <v>25</v>
      </c>
      <c r="C125" s="97"/>
      <c r="D125" s="97"/>
      <c r="E125" s="97"/>
      <c r="F125" s="97"/>
      <c r="G125" s="32"/>
      <c r="H125" s="32"/>
      <c r="I125" s="32"/>
      <c r="J125" s="32"/>
      <c r="K125" s="27"/>
    </row>
    <row r="126" spans="1:10" ht="15.75">
      <c r="A126" s="113"/>
      <c r="B126" s="113"/>
      <c r="C126" s="113"/>
      <c r="D126" s="113"/>
      <c r="E126" s="113"/>
      <c r="F126" s="113"/>
      <c r="G126" s="113"/>
      <c r="H126" s="113"/>
      <c r="I126" s="113"/>
      <c r="J126" s="113"/>
    </row>
    <row r="127" ht="15.75">
      <c r="A127" s="27"/>
    </row>
    <row r="128" spans="1:10" ht="15.75">
      <c r="A128" s="111"/>
      <c r="B128" s="111"/>
      <c r="C128" s="111"/>
      <c r="D128" s="111"/>
      <c r="E128" s="111"/>
      <c r="F128" s="111"/>
      <c r="G128" s="111"/>
      <c r="H128" s="111"/>
      <c r="I128" s="111"/>
      <c r="J128" s="111"/>
    </row>
    <row r="129" ht="15.75">
      <c r="A129" s="27"/>
    </row>
    <row r="130" ht="15.75">
      <c r="A130" s="27"/>
    </row>
    <row r="131" ht="15.75">
      <c r="A131" s="27"/>
    </row>
    <row r="132" ht="15.75">
      <c r="A132" s="27"/>
    </row>
    <row r="133" ht="15.75">
      <c r="A133" s="27"/>
    </row>
    <row r="134" ht="15.75">
      <c r="A134" s="27"/>
    </row>
    <row r="135" ht="15.75">
      <c r="A135" s="27"/>
    </row>
    <row r="136" ht="15.75">
      <c r="A136" s="27"/>
    </row>
    <row r="137" ht="15.75">
      <c r="A137" s="27"/>
    </row>
    <row r="138" ht="15.75">
      <c r="A138" s="27"/>
    </row>
    <row r="139" ht="15.75">
      <c r="A139" s="27"/>
    </row>
    <row r="140" ht="15.75">
      <c r="A140" s="27"/>
    </row>
    <row r="141" ht="15.75">
      <c r="A141" s="27"/>
    </row>
    <row r="142" ht="15.75">
      <c r="A142" s="27"/>
    </row>
    <row r="143" ht="15.75">
      <c r="A143" s="27"/>
    </row>
    <row r="144" ht="15.75">
      <c r="A144" s="27"/>
    </row>
    <row r="145" ht="15.75">
      <c r="A145" s="27"/>
    </row>
    <row r="146" ht="15.75">
      <c r="A146" s="27"/>
    </row>
    <row r="147" ht="15.75">
      <c r="A147" s="27"/>
    </row>
    <row r="148" ht="15.75">
      <c r="A148" s="27"/>
    </row>
    <row r="149" ht="15.75">
      <c r="A149" s="27"/>
    </row>
    <row r="150" ht="15.75">
      <c r="A150" s="27"/>
    </row>
    <row r="151" ht="15.75">
      <c r="A151" s="27"/>
    </row>
    <row r="152" ht="15.75">
      <c r="A152" s="27"/>
    </row>
    <row r="153" ht="15.75">
      <c r="A153" s="27"/>
    </row>
    <row r="154" ht="15.75">
      <c r="A154" s="27"/>
    </row>
    <row r="155" ht="15.75">
      <c r="A155" s="27"/>
    </row>
    <row r="156" ht="15.75">
      <c r="A156" s="27"/>
    </row>
    <row r="157" ht="15.75">
      <c r="A157" s="27"/>
    </row>
    <row r="158" ht="15.75">
      <c r="A158" s="27"/>
    </row>
    <row r="159" ht="15.75">
      <c r="A159" s="27"/>
    </row>
    <row r="160" ht="15.75">
      <c r="A160" s="27"/>
    </row>
    <row r="161" ht="15.75">
      <c r="A161" s="27"/>
    </row>
    <row r="162" ht="15.75">
      <c r="A162" s="27"/>
    </row>
    <row r="163" ht="15.75">
      <c r="A163" s="27"/>
    </row>
    <row r="164" ht="15.75">
      <c r="A164" s="27"/>
    </row>
    <row r="165" ht="15.75">
      <c r="A165" s="27"/>
    </row>
    <row r="166" ht="15.75">
      <c r="A166" s="27"/>
    </row>
    <row r="167" ht="15.75">
      <c r="A167" s="27"/>
    </row>
    <row r="168" ht="15.75">
      <c r="A168" s="27"/>
    </row>
    <row r="169" ht="15.75">
      <c r="A169" s="27"/>
    </row>
    <row r="170" ht="15.75">
      <c r="A170" s="27"/>
    </row>
    <row r="171" ht="15.75">
      <c r="A171" s="27"/>
    </row>
    <row r="172" ht="15.75">
      <c r="A172" s="27"/>
    </row>
    <row r="173" ht="15.75">
      <c r="A173" s="27"/>
    </row>
    <row r="174" ht="15.75">
      <c r="A174" s="27"/>
    </row>
    <row r="175" ht="15.75">
      <c r="A175" s="27"/>
    </row>
    <row r="176" ht="15.75">
      <c r="A176" s="27"/>
    </row>
    <row r="177" ht="15.75">
      <c r="A177" s="27"/>
    </row>
    <row r="178" ht="15.75">
      <c r="A178" s="27"/>
    </row>
    <row r="179" ht="15.75">
      <c r="A179" s="27"/>
    </row>
    <row r="180" ht="15.75">
      <c r="A180" s="27"/>
    </row>
    <row r="181" ht="15.75">
      <c r="A181" s="27"/>
    </row>
    <row r="182" ht="15.75">
      <c r="A182" s="27"/>
    </row>
    <row r="183" ht="15.75">
      <c r="A183" s="27"/>
    </row>
    <row r="184" ht="15.75">
      <c r="A184" s="27"/>
    </row>
    <row r="185" ht="15.75">
      <c r="A185" s="27"/>
    </row>
    <row r="186" ht="15.75">
      <c r="A186" s="27"/>
    </row>
    <row r="187" ht="15.75">
      <c r="A187" s="27"/>
    </row>
    <row r="188" ht="15.75">
      <c r="A188" s="27"/>
    </row>
    <row r="189" ht="15.75">
      <c r="A189" s="27"/>
    </row>
    <row r="190" ht="15.75">
      <c r="A190" s="27"/>
    </row>
    <row r="191" ht="15.75">
      <c r="A191" s="27"/>
    </row>
    <row r="192" ht="15.75">
      <c r="A192" s="27"/>
    </row>
    <row r="193" ht="15.75">
      <c r="A193" s="27"/>
    </row>
    <row r="194" ht="15.75">
      <c r="A194" s="27"/>
    </row>
    <row r="195" ht="15.75">
      <c r="A195" s="27"/>
    </row>
    <row r="196" ht="15.75">
      <c r="A196" s="27"/>
    </row>
    <row r="197" ht="15.75">
      <c r="A197" s="27"/>
    </row>
    <row r="198" ht="15.75">
      <c r="A198" s="27"/>
    </row>
    <row r="199" ht="15.75">
      <c r="A199" s="27"/>
    </row>
    <row r="200" ht="15.75">
      <c r="A200" s="27"/>
    </row>
    <row r="201" ht="15.75">
      <c r="A201" s="27"/>
    </row>
    <row r="202" ht="15.75">
      <c r="A202" s="27"/>
    </row>
    <row r="203" ht="15.75">
      <c r="A203" s="27"/>
    </row>
    <row r="204" ht="15.75">
      <c r="A204" s="27"/>
    </row>
    <row r="205" ht="15.75">
      <c r="A205" s="27"/>
    </row>
    <row r="206" ht="15.75">
      <c r="A206" s="27"/>
    </row>
    <row r="207" ht="15.75">
      <c r="A207" s="27"/>
    </row>
    <row r="208" ht="15.75">
      <c r="A208" s="27"/>
    </row>
    <row r="209" ht="15.75">
      <c r="A209" s="27"/>
    </row>
    <row r="210" ht="15.75">
      <c r="A210" s="27"/>
    </row>
    <row r="211" ht="15.75">
      <c r="A211" s="27"/>
    </row>
    <row r="212" ht="15.75">
      <c r="A212" s="27"/>
    </row>
    <row r="213" ht="15.75">
      <c r="A213" s="27"/>
    </row>
    <row r="214" ht="15.75">
      <c r="A214" s="27"/>
    </row>
    <row r="215" ht="15.75">
      <c r="A215" s="27"/>
    </row>
    <row r="216" ht="15.75">
      <c r="A216" s="27"/>
    </row>
    <row r="217" ht="15.75">
      <c r="A217" s="27"/>
    </row>
    <row r="218" ht="15.75">
      <c r="A218" s="27"/>
    </row>
    <row r="219" ht="15.75">
      <c r="A219" s="27"/>
    </row>
    <row r="220" ht="15.75">
      <c r="A220" s="27"/>
    </row>
    <row r="221" ht="15.75">
      <c r="A221" s="27"/>
    </row>
    <row r="222" ht="15.75">
      <c r="A222" s="27"/>
    </row>
    <row r="223" ht="15.75">
      <c r="A223" s="27"/>
    </row>
    <row r="224" ht="15.75">
      <c r="A224" s="27"/>
    </row>
    <row r="225" ht="15.75">
      <c r="A225" s="27"/>
    </row>
    <row r="226" ht="15.75">
      <c r="A226" s="27"/>
    </row>
    <row r="227" ht="15.75">
      <c r="A227" s="27"/>
    </row>
    <row r="228" ht="15.75">
      <c r="A228" s="27"/>
    </row>
    <row r="229" ht="15.75">
      <c r="A229" s="27"/>
    </row>
    <row r="230" ht="15.75">
      <c r="A230" s="27"/>
    </row>
    <row r="231" ht="15.75">
      <c r="A231" s="27"/>
    </row>
    <row r="232" ht="15.75">
      <c r="A232" s="27"/>
    </row>
    <row r="233" ht="15.75">
      <c r="A233" s="27"/>
    </row>
    <row r="234" ht="15.75">
      <c r="A234" s="27"/>
    </row>
    <row r="235" ht="15.75">
      <c r="A235" s="27"/>
    </row>
    <row r="236" ht="15.75">
      <c r="A236" s="27"/>
    </row>
    <row r="237" ht="15.75">
      <c r="A237" s="27"/>
    </row>
    <row r="238" ht="15.75">
      <c r="A238" s="27"/>
    </row>
    <row r="239" ht="15.75">
      <c r="A239" s="27"/>
    </row>
    <row r="240" ht="15.75">
      <c r="A240" s="27"/>
    </row>
    <row r="241" ht="15.75">
      <c r="A241" s="27"/>
    </row>
    <row r="242" ht="15.75">
      <c r="A242" s="27"/>
    </row>
    <row r="243" ht="15.75">
      <c r="A243" s="27"/>
    </row>
    <row r="244" ht="15.75">
      <c r="A244" s="27"/>
    </row>
    <row r="245" ht="15.75">
      <c r="A245" s="27"/>
    </row>
    <row r="246" ht="15.75">
      <c r="A246" s="27"/>
    </row>
    <row r="247" ht="15.75">
      <c r="A247" s="27"/>
    </row>
    <row r="248" ht="15.75">
      <c r="A248" s="27"/>
    </row>
    <row r="249" ht="15.75">
      <c r="A249" s="27"/>
    </row>
    <row r="250" ht="15.75">
      <c r="A250" s="27"/>
    </row>
    <row r="251" ht="15.75">
      <c r="A251" s="27"/>
    </row>
    <row r="252" ht="15.75">
      <c r="A252" s="27"/>
    </row>
    <row r="253" ht="15.75">
      <c r="A253" s="27"/>
    </row>
    <row r="254" ht="15.75">
      <c r="A254" s="27"/>
    </row>
    <row r="255" ht="15.75">
      <c r="A255" s="27"/>
    </row>
    <row r="256" ht="15.75">
      <c r="A256" s="27"/>
    </row>
    <row r="257" ht="15.75">
      <c r="A257" s="27"/>
    </row>
    <row r="258" ht="15.75">
      <c r="A258" s="27"/>
    </row>
    <row r="259" ht="15.75">
      <c r="A259" s="27"/>
    </row>
    <row r="260" ht="15.75">
      <c r="A260" s="27"/>
    </row>
    <row r="261" ht="15.75">
      <c r="A261" s="27"/>
    </row>
    <row r="262" ht="15.75">
      <c r="A262" s="27"/>
    </row>
    <row r="263" ht="15.75">
      <c r="A263" s="27"/>
    </row>
    <row r="264" ht="15.75">
      <c r="A264" s="27"/>
    </row>
    <row r="265" ht="15.75">
      <c r="A265" s="27"/>
    </row>
    <row r="266" ht="15.75">
      <c r="A266" s="27"/>
    </row>
    <row r="267" ht="15.75">
      <c r="A267" s="27"/>
    </row>
    <row r="268" ht="15.75">
      <c r="A268" s="27"/>
    </row>
    <row r="269" ht="15.75">
      <c r="A269" s="27"/>
    </row>
    <row r="270" ht="15.75">
      <c r="A270" s="27"/>
    </row>
    <row r="271" ht="15.75">
      <c r="A271" s="27"/>
    </row>
    <row r="272" ht="15.75">
      <c r="A272" s="27"/>
    </row>
    <row r="273" ht="15.75">
      <c r="A273" s="27"/>
    </row>
    <row r="274" ht="15.75">
      <c r="A274" s="27"/>
    </row>
    <row r="275" ht="15.75">
      <c r="A275" s="27"/>
    </row>
    <row r="276" ht="15.75">
      <c r="A276" s="27"/>
    </row>
    <row r="277" ht="15.75">
      <c r="A277" s="27"/>
    </row>
    <row r="278" ht="15.75">
      <c r="A278" s="27"/>
    </row>
    <row r="279" ht="15.75">
      <c r="A279" s="27"/>
    </row>
    <row r="280" ht="15.75">
      <c r="A280" s="27"/>
    </row>
    <row r="281" ht="15.75">
      <c r="A281" s="27"/>
    </row>
    <row r="282" ht="15.75">
      <c r="A282" s="27"/>
    </row>
    <row r="283" ht="15.75">
      <c r="A283" s="27"/>
    </row>
    <row r="284" ht="15.75">
      <c r="A284" s="27"/>
    </row>
    <row r="285" ht="15.75">
      <c r="A285" s="27"/>
    </row>
    <row r="286" ht="15.75">
      <c r="A286" s="27"/>
    </row>
    <row r="287" ht="15.75">
      <c r="A287" s="27"/>
    </row>
    <row r="288" ht="15.75">
      <c r="A288" s="27"/>
    </row>
    <row r="289" ht="15.75">
      <c r="A289" s="27"/>
    </row>
    <row r="290" ht="15.75">
      <c r="A290" s="27"/>
    </row>
    <row r="291" ht="15.75">
      <c r="A291" s="27"/>
    </row>
    <row r="292" ht="15.75">
      <c r="A292" s="27"/>
    </row>
    <row r="293" ht="15.75">
      <c r="A293" s="27"/>
    </row>
    <row r="294" ht="15.75">
      <c r="A294" s="27"/>
    </row>
    <row r="295" ht="15.75">
      <c r="A295" s="27"/>
    </row>
    <row r="296" ht="15.75">
      <c r="A296" s="27"/>
    </row>
    <row r="297" ht="15.75">
      <c r="A297" s="27"/>
    </row>
    <row r="298" ht="15.75">
      <c r="A298" s="27"/>
    </row>
    <row r="299" ht="15.75">
      <c r="A299" s="27"/>
    </row>
    <row r="300" ht="15.75">
      <c r="A300" s="27"/>
    </row>
    <row r="301" ht="15.75">
      <c r="A301" s="27"/>
    </row>
    <row r="302" ht="15.75">
      <c r="A302" s="27"/>
    </row>
    <row r="303" ht="15.75">
      <c r="A303" s="27"/>
    </row>
    <row r="304" ht="15.75">
      <c r="A304" s="27"/>
    </row>
    <row r="305" ht="15.75">
      <c r="A305" s="27"/>
    </row>
    <row r="306" ht="15.75">
      <c r="A306" s="27"/>
    </row>
    <row r="307" ht="15.75">
      <c r="A307" s="27"/>
    </row>
    <row r="308" ht="15.75">
      <c r="A308" s="27"/>
    </row>
    <row r="309" ht="15.75">
      <c r="A309" s="27"/>
    </row>
    <row r="310" ht="15.75">
      <c r="A310" s="27"/>
    </row>
    <row r="311" ht="15.75">
      <c r="A311" s="27"/>
    </row>
    <row r="312" ht="15.75">
      <c r="A312" s="27"/>
    </row>
    <row r="313" ht="15.75">
      <c r="A313" s="27"/>
    </row>
    <row r="314" ht="15.75">
      <c r="A314" s="27"/>
    </row>
    <row r="315" ht="15.75">
      <c r="A315" s="27"/>
    </row>
    <row r="316" ht="15.75">
      <c r="A316" s="27"/>
    </row>
    <row r="317" ht="15.75">
      <c r="A317" s="27"/>
    </row>
    <row r="318" ht="15.75">
      <c r="A318" s="27"/>
    </row>
    <row r="319" ht="15.75">
      <c r="A319" s="27"/>
    </row>
    <row r="320" ht="15.75">
      <c r="A320" s="27"/>
    </row>
    <row r="321" ht="15.75">
      <c r="A321" s="27"/>
    </row>
    <row r="322" ht="15.75">
      <c r="A322" s="27"/>
    </row>
    <row r="323" ht="15.75">
      <c r="A323" s="27"/>
    </row>
    <row r="324" ht="15.75">
      <c r="A324" s="27"/>
    </row>
    <row r="325" ht="15.75">
      <c r="A325" s="27"/>
    </row>
    <row r="326" ht="15.75">
      <c r="A326" s="27"/>
    </row>
    <row r="327" ht="15.75">
      <c r="A327" s="27"/>
    </row>
    <row r="328" ht="15.75">
      <c r="A328" s="27"/>
    </row>
    <row r="329" ht="15.75">
      <c r="A329" s="27"/>
    </row>
    <row r="330" ht="15.75">
      <c r="A330" s="27"/>
    </row>
    <row r="331" ht="15.75">
      <c r="A331" s="27"/>
    </row>
    <row r="332" ht="15.75">
      <c r="A332" s="27"/>
    </row>
    <row r="333" ht="15.75">
      <c r="A333" s="27"/>
    </row>
    <row r="334" ht="15.75">
      <c r="A334" s="27"/>
    </row>
    <row r="335" ht="15.75">
      <c r="A335" s="27"/>
    </row>
    <row r="336" ht="15.75">
      <c r="A336" s="27"/>
    </row>
    <row r="337" ht="15.75">
      <c r="A337" s="27"/>
    </row>
    <row r="338" ht="15.75">
      <c r="A338" s="27"/>
    </row>
    <row r="339" ht="15.75">
      <c r="A339" s="27"/>
    </row>
    <row r="340" ht="15.75">
      <c r="A340" s="27"/>
    </row>
    <row r="341" ht="15.75">
      <c r="A341" s="27"/>
    </row>
    <row r="342" ht="15.75">
      <c r="A342" s="27"/>
    </row>
    <row r="343" ht="15.75">
      <c r="A343" s="27"/>
    </row>
    <row r="344" ht="15.75">
      <c r="A344" s="27"/>
    </row>
    <row r="345" ht="15.75">
      <c r="A345" s="27"/>
    </row>
    <row r="346" ht="15.75">
      <c r="A346" s="27"/>
    </row>
    <row r="347" ht="15.75">
      <c r="A347" s="27"/>
    </row>
    <row r="348" ht="15.75">
      <c r="A348" s="27"/>
    </row>
    <row r="349" ht="15.75">
      <c r="A349" s="27"/>
    </row>
    <row r="350" ht="15.75">
      <c r="A350" s="27"/>
    </row>
    <row r="351" ht="15.75">
      <c r="A351" s="27"/>
    </row>
    <row r="352" ht="15.75">
      <c r="A352" s="27"/>
    </row>
    <row r="353" ht="15.75">
      <c r="A353" s="27"/>
    </row>
    <row r="354" ht="15.75">
      <c r="A354" s="27"/>
    </row>
    <row r="355" ht="15.75">
      <c r="A355" s="27"/>
    </row>
    <row r="356" ht="15.75">
      <c r="A356" s="27"/>
    </row>
    <row r="357" ht="15.75">
      <c r="A357" s="27"/>
    </row>
    <row r="358" ht="15.75">
      <c r="A358" s="27"/>
    </row>
    <row r="359" ht="15.75">
      <c r="A359" s="27"/>
    </row>
    <row r="360" ht="15.75">
      <c r="A360" s="27"/>
    </row>
    <row r="361" ht="15.75">
      <c r="A361" s="27"/>
    </row>
    <row r="362" ht="15.75">
      <c r="A362" s="27"/>
    </row>
    <row r="363" ht="15.75">
      <c r="A363" s="27"/>
    </row>
    <row r="364" ht="15.75">
      <c r="A364" s="27"/>
    </row>
    <row r="365" ht="15.75">
      <c r="A365" s="27"/>
    </row>
    <row r="366" ht="15.75">
      <c r="A366" s="27"/>
    </row>
    <row r="367" ht="15.75">
      <c r="A367" s="27"/>
    </row>
    <row r="368" ht="15.75">
      <c r="A368" s="27"/>
    </row>
    <row r="369" ht="15.75">
      <c r="A369" s="27"/>
    </row>
    <row r="370" ht="15.75">
      <c r="A370" s="27"/>
    </row>
    <row r="371" ht="15.75">
      <c r="A371" s="27"/>
    </row>
    <row r="372" ht="15.75">
      <c r="A372" s="27"/>
    </row>
    <row r="373" ht="15.75">
      <c r="A373" s="27"/>
    </row>
    <row r="374" ht="15.75">
      <c r="A374" s="27"/>
    </row>
    <row r="375" ht="15.75">
      <c r="A375" s="27"/>
    </row>
    <row r="376" ht="15.75">
      <c r="A376" s="27"/>
    </row>
    <row r="377" ht="15.75">
      <c r="A377" s="27"/>
    </row>
    <row r="378" ht="15.75">
      <c r="A378" s="27"/>
    </row>
    <row r="379" ht="15.75">
      <c r="A379" s="27"/>
    </row>
    <row r="380" ht="15.75">
      <c r="A380" s="27"/>
    </row>
    <row r="381" ht="15.75">
      <c r="A381" s="27"/>
    </row>
    <row r="382" ht="15.75">
      <c r="A382" s="27"/>
    </row>
    <row r="383" ht="15.75">
      <c r="A383" s="27"/>
    </row>
    <row r="384" ht="15.75">
      <c r="A384" s="27"/>
    </row>
    <row r="385" ht="15.75">
      <c r="A385" s="27"/>
    </row>
    <row r="386" ht="15.75">
      <c r="A386" s="27"/>
    </row>
    <row r="387" ht="15.75">
      <c r="A387" s="27"/>
    </row>
    <row r="388" ht="15.75">
      <c r="A388" s="27"/>
    </row>
    <row r="389" ht="15.75">
      <c r="A389" s="27"/>
    </row>
    <row r="390" ht="15.75">
      <c r="A390" s="27"/>
    </row>
    <row r="391" ht="15.75">
      <c r="A391" s="27"/>
    </row>
    <row r="392" ht="15.75">
      <c r="A392" s="27"/>
    </row>
    <row r="393" ht="15.75">
      <c r="A393" s="27"/>
    </row>
    <row r="394" ht="15.75">
      <c r="A394" s="27"/>
    </row>
    <row r="395" ht="15.75">
      <c r="A395" s="27"/>
    </row>
    <row r="396" ht="15.75">
      <c r="A396" s="27"/>
    </row>
    <row r="397" ht="15.75">
      <c r="A397" s="27"/>
    </row>
    <row r="398" ht="15.75">
      <c r="A398" s="27"/>
    </row>
    <row r="399" ht="15.75">
      <c r="A399" s="27"/>
    </row>
    <row r="400" ht="15.75">
      <c r="A400" s="27"/>
    </row>
    <row r="401" ht="15.75">
      <c r="A401" s="27"/>
    </row>
    <row r="402" ht="15.75">
      <c r="A402" s="27"/>
    </row>
    <row r="403" ht="15.75">
      <c r="A403" s="27"/>
    </row>
    <row r="404" ht="15.75">
      <c r="A404" s="27"/>
    </row>
    <row r="405" ht="15.75">
      <c r="A405" s="27"/>
    </row>
    <row r="406" ht="15.75">
      <c r="A406" s="27"/>
    </row>
    <row r="407" ht="15.75">
      <c r="A407" s="27"/>
    </row>
    <row r="408" ht="15.75">
      <c r="A408" s="27"/>
    </row>
    <row r="409" ht="15.75">
      <c r="A409" s="27"/>
    </row>
    <row r="410" ht="15.75">
      <c r="A410" s="27"/>
    </row>
    <row r="411" ht="15.75">
      <c r="A411" s="27"/>
    </row>
    <row r="412" ht="15.75">
      <c r="A412" s="27"/>
    </row>
    <row r="413" ht="15.75">
      <c r="A413" s="27"/>
    </row>
    <row r="414" ht="15.75">
      <c r="A414" s="27"/>
    </row>
    <row r="415" ht="15.75">
      <c r="A415" s="27"/>
    </row>
    <row r="416" ht="15.75">
      <c r="A416" s="27"/>
    </row>
    <row r="417" ht="15.75">
      <c r="A417" s="27"/>
    </row>
    <row r="418" ht="15.75">
      <c r="A418" s="27"/>
    </row>
    <row r="419" ht="15.75">
      <c r="A419" s="27"/>
    </row>
    <row r="420" ht="15.75">
      <c r="A420" s="27"/>
    </row>
    <row r="421" ht="15.75">
      <c r="A421" s="27"/>
    </row>
    <row r="422" ht="15.75">
      <c r="A422" s="27"/>
    </row>
    <row r="423" ht="15.75">
      <c r="A423" s="27"/>
    </row>
    <row r="424" ht="15.75">
      <c r="A424" s="27"/>
    </row>
    <row r="425" ht="15.75">
      <c r="A425" s="27"/>
    </row>
    <row r="426" ht="15.75">
      <c r="A426" s="27"/>
    </row>
    <row r="427" ht="15.75">
      <c r="A427" s="27"/>
    </row>
    <row r="428" ht="15.75">
      <c r="A428" s="27"/>
    </row>
    <row r="429" ht="15.75">
      <c r="A429" s="27"/>
    </row>
    <row r="430" ht="15.75">
      <c r="A430" s="27"/>
    </row>
    <row r="431" ht="15.75">
      <c r="A431" s="27"/>
    </row>
    <row r="432" ht="15.75">
      <c r="A432" s="27"/>
    </row>
    <row r="433" ht="15.75">
      <c r="A433" s="27"/>
    </row>
    <row r="434" ht="15.75">
      <c r="A434" s="27"/>
    </row>
    <row r="435" ht="15.75">
      <c r="A435" s="27"/>
    </row>
    <row r="436" ht="15.75">
      <c r="A436" s="27"/>
    </row>
    <row r="437" ht="15.75">
      <c r="A437" s="27"/>
    </row>
    <row r="438" ht="15.75">
      <c r="A438" s="27"/>
    </row>
    <row r="439" ht="15.75">
      <c r="A439" s="27"/>
    </row>
    <row r="440" ht="15.75">
      <c r="A440" s="27"/>
    </row>
    <row r="441" ht="15.75">
      <c r="A441" s="27"/>
    </row>
    <row r="442" ht="15.75">
      <c r="A442" s="27"/>
    </row>
    <row r="443" ht="15.75">
      <c r="A443" s="27"/>
    </row>
    <row r="444" ht="15.75">
      <c r="A444" s="27"/>
    </row>
    <row r="445" ht="15.75">
      <c r="A445" s="27"/>
    </row>
    <row r="446" ht="15.75">
      <c r="A446" s="27"/>
    </row>
    <row r="447" ht="15.75">
      <c r="A447" s="27"/>
    </row>
    <row r="448" ht="15.75">
      <c r="A448" s="27"/>
    </row>
    <row r="449" ht="15.75">
      <c r="A449" s="27"/>
    </row>
    <row r="450" ht="15.75">
      <c r="A450" s="27"/>
    </row>
    <row r="451" ht="15.75">
      <c r="A451" s="27"/>
    </row>
    <row r="452" ht="15.75">
      <c r="A452" s="27"/>
    </row>
    <row r="453" ht="15.75">
      <c r="A453" s="27"/>
    </row>
    <row r="454" ht="15.75">
      <c r="A454" s="27"/>
    </row>
    <row r="455" ht="15.75">
      <c r="A455" s="27"/>
    </row>
    <row r="456" ht="15.75">
      <c r="A456" s="27"/>
    </row>
    <row r="457" ht="15.75">
      <c r="A457" s="27"/>
    </row>
    <row r="458" ht="15.75">
      <c r="A458" s="27"/>
    </row>
    <row r="459" ht="15.75">
      <c r="A459" s="27"/>
    </row>
    <row r="460" ht="15.75">
      <c r="A460" s="27"/>
    </row>
    <row r="461" ht="15.75">
      <c r="A461" s="27"/>
    </row>
    <row r="462" ht="15.75">
      <c r="A462" s="27"/>
    </row>
    <row r="463" ht="15.75">
      <c r="A463" s="27"/>
    </row>
    <row r="464" ht="15.75">
      <c r="A464" s="27"/>
    </row>
    <row r="465" ht="15.75">
      <c r="A465" s="27"/>
    </row>
    <row r="466" ht="15.75">
      <c r="A466" s="27"/>
    </row>
    <row r="467" ht="15.75">
      <c r="A467" s="27"/>
    </row>
    <row r="468" ht="15.75">
      <c r="A468" s="27"/>
    </row>
    <row r="469" ht="15.75">
      <c r="A469" s="27"/>
    </row>
    <row r="470" ht="15.75">
      <c r="A470" s="27"/>
    </row>
    <row r="471" ht="15.75">
      <c r="A471" s="27"/>
    </row>
    <row r="472" ht="15.75">
      <c r="A472" s="27"/>
    </row>
    <row r="473" ht="15.75">
      <c r="A473" s="27"/>
    </row>
    <row r="474" ht="15.75">
      <c r="A474" s="27"/>
    </row>
    <row r="475" ht="15.75">
      <c r="A475" s="27"/>
    </row>
    <row r="476" ht="15.75">
      <c r="A476" s="27"/>
    </row>
    <row r="477" ht="15.75">
      <c r="A477" s="27"/>
    </row>
    <row r="478" ht="15.75">
      <c r="A478" s="27"/>
    </row>
    <row r="479" ht="15.75">
      <c r="A479" s="27"/>
    </row>
    <row r="480" ht="15.75">
      <c r="A480" s="27"/>
    </row>
    <row r="481" ht="15.75">
      <c r="A481" s="27"/>
    </row>
    <row r="482" ht="15.75">
      <c r="A482" s="27"/>
    </row>
    <row r="483" ht="15.75">
      <c r="A483" s="27"/>
    </row>
    <row r="484" ht="15.75">
      <c r="A484" s="27"/>
    </row>
    <row r="485" ht="15.75">
      <c r="A485" s="27"/>
    </row>
    <row r="486" ht="15.75">
      <c r="A486" s="27"/>
    </row>
    <row r="487" ht="15.75">
      <c r="A487" s="27"/>
    </row>
    <row r="488" ht="15.75">
      <c r="A488" s="27"/>
    </row>
    <row r="489" ht="15.75">
      <c r="A489" s="27"/>
    </row>
    <row r="490" ht="15.75">
      <c r="A490" s="27"/>
    </row>
    <row r="491" ht="15.75">
      <c r="A491" s="27"/>
    </row>
    <row r="492" ht="15.75">
      <c r="A492" s="27"/>
    </row>
    <row r="493" ht="15.75">
      <c r="A493" s="27"/>
    </row>
    <row r="494" ht="15.75">
      <c r="A494" s="27"/>
    </row>
    <row r="495" ht="15.75">
      <c r="A495" s="27"/>
    </row>
    <row r="496" ht="15.75">
      <c r="A496" s="27"/>
    </row>
    <row r="497" ht="15.75">
      <c r="A497" s="27"/>
    </row>
    <row r="498" ht="15.75">
      <c r="A498" s="27"/>
    </row>
    <row r="499" ht="15.75">
      <c r="A499" s="27"/>
    </row>
    <row r="500" ht="15.75">
      <c r="A500" s="27"/>
    </row>
    <row r="501" ht="15.75">
      <c r="A501" s="27"/>
    </row>
    <row r="502" ht="15.75">
      <c r="A502" s="27"/>
    </row>
    <row r="503" ht="15.75">
      <c r="A503" s="27"/>
    </row>
    <row r="504" ht="15.75">
      <c r="A504" s="27"/>
    </row>
    <row r="505" ht="15.75">
      <c r="A505" s="27"/>
    </row>
    <row r="506" ht="15.75">
      <c r="A506" s="27"/>
    </row>
    <row r="507" ht="15.75">
      <c r="A507" s="27"/>
    </row>
    <row r="508" ht="15.75">
      <c r="A508" s="27"/>
    </row>
    <row r="509" ht="15.75">
      <c r="A509" s="27"/>
    </row>
    <row r="510" ht="15.75">
      <c r="A510" s="27"/>
    </row>
    <row r="511" ht="15.75">
      <c r="A511" s="27"/>
    </row>
    <row r="512" ht="15.75">
      <c r="A512" s="27"/>
    </row>
    <row r="513" ht="15.75">
      <c r="A513" s="27"/>
    </row>
    <row r="514" ht="15.75">
      <c r="A514" s="27"/>
    </row>
    <row r="515" ht="15.75">
      <c r="A515" s="27"/>
    </row>
    <row r="516" ht="15.75">
      <c r="A516" s="27"/>
    </row>
    <row r="517" ht="15.75">
      <c r="A517" s="27"/>
    </row>
    <row r="518" ht="15.75">
      <c r="A518" s="27"/>
    </row>
    <row r="519" ht="15.75">
      <c r="A519" s="27"/>
    </row>
    <row r="520" ht="15.75">
      <c r="A520" s="27"/>
    </row>
    <row r="521" ht="15.75">
      <c r="A521" s="27"/>
    </row>
    <row r="522" ht="15.75">
      <c r="A522" s="27"/>
    </row>
    <row r="523" ht="15.75">
      <c r="A523" s="27"/>
    </row>
    <row r="524" ht="15.75">
      <c r="A524" s="27"/>
    </row>
    <row r="525" ht="15.75">
      <c r="A525" s="27"/>
    </row>
    <row r="526" ht="15.75">
      <c r="A526" s="27"/>
    </row>
    <row r="527" ht="15.75">
      <c r="A527" s="27"/>
    </row>
    <row r="528" ht="15.75">
      <c r="A528" s="27"/>
    </row>
    <row r="529" ht="15.75">
      <c r="A529" s="27"/>
    </row>
    <row r="530" ht="15.75">
      <c r="A530" s="27"/>
    </row>
    <row r="531" ht="15.75">
      <c r="A531" s="27"/>
    </row>
    <row r="532" ht="15.75">
      <c r="A532" s="27"/>
    </row>
    <row r="533" ht="15.75">
      <c r="A533" s="27"/>
    </row>
    <row r="534" ht="15.75">
      <c r="A534" s="27"/>
    </row>
    <row r="535" ht="15.75">
      <c r="A535" s="27"/>
    </row>
    <row r="536" ht="15.75">
      <c r="A536" s="27"/>
    </row>
    <row r="537" ht="15.75">
      <c r="A537" s="27"/>
    </row>
    <row r="538" ht="15.75">
      <c r="A538" s="27"/>
    </row>
    <row r="539" ht="15.75">
      <c r="A539" s="27"/>
    </row>
    <row r="540" ht="15.75">
      <c r="A540" s="27"/>
    </row>
    <row r="541" ht="15.75">
      <c r="A541" s="27"/>
    </row>
    <row r="542" ht="15.75">
      <c r="A542" s="27"/>
    </row>
    <row r="543" ht="15.75">
      <c r="A543" s="27"/>
    </row>
    <row r="544" ht="15.75">
      <c r="A544" s="27"/>
    </row>
    <row r="545" ht="15.75">
      <c r="A545" s="27"/>
    </row>
    <row r="546" ht="15.75">
      <c r="A546" s="27"/>
    </row>
    <row r="547" ht="15.75">
      <c r="A547" s="27"/>
    </row>
    <row r="548" ht="15.75">
      <c r="A548" s="27"/>
    </row>
    <row r="549" ht="15.75">
      <c r="A549" s="27"/>
    </row>
    <row r="550" ht="15.75">
      <c r="A550" s="27"/>
    </row>
    <row r="551" ht="15.75">
      <c r="A551" s="27"/>
    </row>
    <row r="552" ht="15.75">
      <c r="A552" s="27"/>
    </row>
    <row r="553" ht="15.75">
      <c r="A553" s="27"/>
    </row>
    <row r="554" ht="15.75">
      <c r="A554" s="27"/>
    </row>
    <row r="555" ht="15.75">
      <c r="A555" s="27"/>
    </row>
    <row r="556" ht="15.75">
      <c r="A556" s="27"/>
    </row>
    <row r="557" ht="15.75">
      <c r="A557" s="27"/>
    </row>
    <row r="558" ht="15.75">
      <c r="A558" s="27"/>
    </row>
    <row r="559" ht="15.75">
      <c r="A559" s="27"/>
    </row>
    <row r="560" ht="15.75">
      <c r="A560" s="27"/>
    </row>
    <row r="561" ht="15.75">
      <c r="A561" s="27"/>
    </row>
    <row r="562" ht="15.75">
      <c r="A562" s="27"/>
    </row>
    <row r="563" ht="15.75">
      <c r="A563" s="27"/>
    </row>
    <row r="564" ht="15.75">
      <c r="A564" s="27"/>
    </row>
    <row r="565" ht="15.75">
      <c r="A565" s="27"/>
    </row>
    <row r="566" ht="15.75">
      <c r="A566" s="27"/>
    </row>
    <row r="567" ht="15.75">
      <c r="A567" s="27"/>
    </row>
    <row r="568" ht="15.75">
      <c r="A568" s="27"/>
    </row>
    <row r="569" ht="15.75">
      <c r="A569" s="27"/>
    </row>
    <row r="570" ht="15.75">
      <c r="A570" s="27"/>
    </row>
    <row r="571" ht="15.75">
      <c r="A571" s="27"/>
    </row>
    <row r="572" ht="15.75">
      <c r="A572" s="27"/>
    </row>
    <row r="573" ht="15.75">
      <c r="A573" s="27"/>
    </row>
    <row r="574" ht="15.75">
      <c r="A574" s="27"/>
    </row>
    <row r="575" ht="15.75">
      <c r="A575" s="27"/>
    </row>
    <row r="576" ht="15.75">
      <c r="A576" s="27"/>
    </row>
    <row r="577" ht="15.75">
      <c r="A577" s="27"/>
    </row>
    <row r="578" ht="15.75">
      <c r="A578" s="27"/>
    </row>
    <row r="579" ht="15.75">
      <c r="A579" s="27"/>
    </row>
    <row r="580" ht="15.75">
      <c r="A580" s="27"/>
    </row>
    <row r="581" ht="15.75">
      <c r="A581" s="27"/>
    </row>
    <row r="582" ht="15.75">
      <c r="A582" s="27"/>
    </row>
    <row r="583" ht="15.75">
      <c r="A583" s="27"/>
    </row>
    <row r="584" ht="15.75">
      <c r="A584" s="27"/>
    </row>
    <row r="585" ht="15.75">
      <c r="A585" s="27"/>
    </row>
    <row r="586" ht="15.75">
      <c r="A586" s="27"/>
    </row>
    <row r="587" ht="15.75">
      <c r="A587" s="27"/>
    </row>
    <row r="588" ht="15.75">
      <c r="A588" s="27"/>
    </row>
    <row r="589" ht="15.75">
      <c r="A589" s="27"/>
    </row>
    <row r="590" ht="15.75">
      <c r="A590" s="27"/>
    </row>
    <row r="591" ht="15.75">
      <c r="A591" s="27"/>
    </row>
    <row r="592" ht="15.75">
      <c r="A592" s="27"/>
    </row>
    <row r="593" ht="15.75">
      <c r="A593" s="27"/>
    </row>
    <row r="594" ht="15.75">
      <c r="A594" s="27"/>
    </row>
    <row r="595" ht="15.75">
      <c r="A595" s="27"/>
    </row>
    <row r="596" ht="15.75">
      <c r="A596" s="27"/>
    </row>
    <row r="597" ht="15.75">
      <c r="A597" s="27"/>
    </row>
    <row r="598" ht="15.75">
      <c r="A598" s="27"/>
    </row>
    <row r="599" ht="15.75">
      <c r="A599" s="27"/>
    </row>
    <row r="600" ht="15.75">
      <c r="A600" s="27"/>
    </row>
    <row r="601" ht="15.75">
      <c r="A601" s="27"/>
    </row>
    <row r="602" ht="15.75">
      <c r="A602" s="27"/>
    </row>
    <row r="603" ht="15.75">
      <c r="A603" s="27"/>
    </row>
    <row r="604" ht="15.75">
      <c r="A604" s="27"/>
    </row>
    <row r="605" ht="15.75">
      <c r="A605" s="27"/>
    </row>
    <row r="606" ht="15.75">
      <c r="A606" s="27"/>
    </row>
    <row r="607" ht="15.75">
      <c r="A607" s="27"/>
    </row>
    <row r="608" ht="15.75">
      <c r="A608" s="27"/>
    </row>
    <row r="609" ht="15.75">
      <c r="A609" s="27"/>
    </row>
    <row r="610" ht="15.75">
      <c r="A610" s="27"/>
    </row>
    <row r="611" ht="15.75">
      <c r="A611" s="27"/>
    </row>
    <row r="612" ht="15.75">
      <c r="A612" s="27"/>
    </row>
    <row r="613" ht="15.75">
      <c r="A613" s="27"/>
    </row>
    <row r="614" ht="15.75">
      <c r="A614" s="27"/>
    </row>
    <row r="615" ht="15.75">
      <c r="A615" s="27"/>
    </row>
    <row r="616" ht="15.75">
      <c r="A616" s="27"/>
    </row>
    <row r="617" ht="15.75">
      <c r="A617" s="27"/>
    </row>
    <row r="618" ht="15.75">
      <c r="A618" s="27"/>
    </row>
    <row r="619" ht="15.75">
      <c r="A619" s="27"/>
    </row>
    <row r="620" ht="15.75">
      <c r="A620" s="27"/>
    </row>
    <row r="621" ht="15.75">
      <c r="A621" s="27"/>
    </row>
    <row r="622" ht="15.75">
      <c r="A622" s="27"/>
    </row>
    <row r="623" ht="15.75">
      <c r="A623" s="27"/>
    </row>
    <row r="624" ht="15.75">
      <c r="A624" s="27"/>
    </row>
    <row r="625" ht="15.75">
      <c r="A625" s="27"/>
    </row>
    <row r="626" ht="15.75">
      <c r="A626" s="27"/>
    </row>
    <row r="627" ht="15.75">
      <c r="A627" s="27"/>
    </row>
    <row r="628" ht="15.75">
      <c r="A628" s="27"/>
    </row>
    <row r="629" ht="15.75">
      <c r="A629" s="27"/>
    </row>
    <row r="630" ht="15.75">
      <c r="A630" s="27"/>
    </row>
    <row r="631" ht="15.75">
      <c r="A631" s="27"/>
    </row>
    <row r="632" ht="15.75">
      <c r="A632" s="27"/>
    </row>
    <row r="633" ht="15.75">
      <c r="A633" s="27"/>
    </row>
    <row r="634" ht="15.75">
      <c r="A634" s="27"/>
    </row>
    <row r="635" ht="15.75">
      <c r="A635" s="27"/>
    </row>
    <row r="636" ht="15.75">
      <c r="A636" s="27"/>
    </row>
    <row r="637" ht="15.75">
      <c r="A637" s="27"/>
    </row>
    <row r="638" ht="15.75">
      <c r="A638" s="27"/>
    </row>
    <row r="639" ht="15.75">
      <c r="A639" s="27"/>
    </row>
    <row r="640" ht="15.75">
      <c r="A640" s="27"/>
    </row>
    <row r="641" ht="15.75">
      <c r="A641" s="27"/>
    </row>
    <row r="642" ht="15.75">
      <c r="A642" s="27"/>
    </row>
    <row r="643" ht="15.75">
      <c r="A643" s="27"/>
    </row>
    <row r="644" ht="15.75">
      <c r="A644" s="27"/>
    </row>
    <row r="645" ht="15.75">
      <c r="A645" s="27"/>
    </row>
    <row r="646" ht="15.75">
      <c r="A646" s="27"/>
    </row>
    <row r="647" ht="15.75">
      <c r="A647" s="27"/>
    </row>
    <row r="648" ht="15.75">
      <c r="A648" s="27"/>
    </row>
    <row r="649" ht="15.75">
      <c r="A649" s="27"/>
    </row>
    <row r="650" ht="15.75">
      <c r="A650" s="27"/>
    </row>
    <row r="651" ht="15.75">
      <c r="A651" s="27"/>
    </row>
    <row r="652" ht="15.75">
      <c r="A652" s="27"/>
    </row>
    <row r="653" ht="15.75">
      <c r="A653" s="27"/>
    </row>
    <row r="654" ht="15.75">
      <c r="A654" s="27"/>
    </row>
    <row r="655" ht="15.75">
      <c r="A655" s="27"/>
    </row>
    <row r="656" ht="15.75">
      <c r="A656" s="27"/>
    </row>
    <row r="657" ht="15.75">
      <c r="A657" s="27"/>
    </row>
    <row r="658" ht="15.75">
      <c r="A658" s="27"/>
    </row>
    <row r="659" ht="15.75">
      <c r="A659" s="27"/>
    </row>
    <row r="660" ht="15.75">
      <c r="A660" s="27"/>
    </row>
    <row r="661" ht="15.75">
      <c r="A661" s="27"/>
    </row>
    <row r="662" ht="15.75">
      <c r="A662" s="27"/>
    </row>
    <row r="663" ht="15.75">
      <c r="A663" s="27"/>
    </row>
    <row r="664" ht="15.75">
      <c r="A664" s="27"/>
    </row>
    <row r="665" ht="15.75">
      <c r="A665" s="27"/>
    </row>
    <row r="666" ht="15.75">
      <c r="A666" s="27"/>
    </row>
    <row r="667" ht="15.75">
      <c r="A667" s="27"/>
    </row>
    <row r="668" ht="15.75">
      <c r="A668" s="27"/>
    </row>
    <row r="669" ht="15.75">
      <c r="A669" s="27"/>
    </row>
    <row r="670" ht="15.75">
      <c r="A670" s="27"/>
    </row>
    <row r="671" ht="15.75">
      <c r="A671" s="27"/>
    </row>
    <row r="672" ht="15.75">
      <c r="A672" s="27"/>
    </row>
    <row r="673" ht="15.75">
      <c r="A673" s="27"/>
    </row>
    <row r="674" ht="15.75">
      <c r="A674" s="27"/>
    </row>
    <row r="675" ht="15.75">
      <c r="A675" s="27"/>
    </row>
    <row r="676" ht="15.75">
      <c r="A676" s="27"/>
    </row>
    <row r="677" ht="15.75">
      <c r="A677" s="27"/>
    </row>
    <row r="678" ht="15.75">
      <c r="A678" s="27"/>
    </row>
    <row r="679" ht="15.75">
      <c r="A679" s="27"/>
    </row>
    <row r="680" ht="15.75">
      <c r="A680" s="27"/>
    </row>
    <row r="681" ht="15.75">
      <c r="A681" s="27"/>
    </row>
    <row r="682" ht="15.75">
      <c r="A682" s="27"/>
    </row>
    <row r="683" ht="15.75">
      <c r="A683" s="27"/>
    </row>
    <row r="684" ht="15.75">
      <c r="A684" s="27"/>
    </row>
    <row r="685" ht="15.75">
      <c r="A685" s="27"/>
    </row>
    <row r="686" ht="15.75">
      <c r="A686" s="27"/>
    </row>
    <row r="687" ht="15.75">
      <c r="A687" s="27"/>
    </row>
    <row r="688" ht="15.75">
      <c r="A688" s="27"/>
    </row>
    <row r="689" ht="15.75">
      <c r="A689" s="27"/>
    </row>
    <row r="690" ht="15.75">
      <c r="A690" s="27"/>
    </row>
    <row r="691" ht="15.75">
      <c r="A691" s="27"/>
    </row>
    <row r="692" ht="15.75">
      <c r="A692" s="27"/>
    </row>
    <row r="693" ht="15.75">
      <c r="A693" s="27"/>
    </row>
    <row r="694" ht="15.75">
      <c r="A694" s="27"/>
    </row>
    <row r="695" ht="15.75">
      <c r="A695" s="27"/>
    </row>
    <row r="696" ht="15.75">
      <c r="A696" s="27"/>
    </row>
    <row r="697" ht="15.75">
      <c r="A697" s="27"/>
    </row>
    <row r="698" ht="15.75">
      <c r="A698" s="27"/>
    </row>
    <row r="699" ht="15.75">
      <c r="A699" s="27"/>
    </row>
    <row r="700" ht="15.75">
      <c r="A700" s="27"/>
    </row>
    <row r="701" ht="15.75">
      <c r="A701" s="27"/>
    </row>
    <row r="702" ht="15.75">
      <c r="A702" s="27"/>
    </row>
    <row r="703" ht="15.75">
      <c r="A703" s="27"/>
    </row>
    <row r="704" ht="15.75">
      <c r="A704" s="27"/>
    </row>
    <row r="705" ht="15.75">
      <c r="A705" s="27"/>
    </row>
    <row r="706" ht="15.75">
      <c r="A706" s="27"/>
    </row>
    <row r="707" ht="15.75">
      <c r="A707" s="27"/>
    </row>
    <row r="708" ht="15.75">
      <c r="A708" s="27"/>
    </row>
    <row r="709" ht="15.75">
      <c r="A709" s="27"/>
    </row>
    <row r="710" ht="15.75">
      <c r="A710" s="27"/>
    </row>
    <row r="711" ht="15.75">
      <c r="A711" s="27"/>
    </row>
    <row r="712" ht="15.75">
      <c r="A712" s="27"/>
    </row>
    <row r="713" ht="15.75">
      <c r="A713" s="27"/>
    </row>
    <row r="714" ht="15.75">
      <c r="A714" s="27"/>
    </row>
    <row r="715" ht="15.75">
      <c r="A715" s="27"/>
    </row>
    <row r="716" ht="15.75">
      <c r="A716" s="27"/>
    </row>
    <row r="717" ht="15.75">
      <c r="A717" s="27"/>
    </row>
    <row r="718" ht="15.75">
      <c r="A718" s="27"/>
    </row>
    <row r="719" ht="15.75">
      <c r="A719" s="27"/>
    </row>
    <row r="720" ht="15.75">
      <c r="A720" s="27"/>
    </row>
    <row r="721" ht="15.75">
      <c r="A721" s="27"/>
    </row>
    <row r="722" ht="15.75">
      <c r="A722" s="27"/>
    </row>
    <row r="723" ht="15.75">
      <c r="A723" s="27"/>
    </row>
    <row r="724" ht="15.75">
      <c r="A724" s="27"/>
    </row>
    <row r="725" ht="15.75">
      <c r="A725" s="27"/>
    </row>
    <row r="726" ht="15.75">
      <c r="A726" s="27"/>
    </row>
    <row r="727" ht="15.75">
      <c r="A727" s="27"/>
    </row>
    <row r="728" ht="15.75">
      <c r="A728" s="27"/>
    </row>
    <row r="729" ht="15.75">
      <c r="A729" s="27"/>
    </row>
    <row r="730" ht="15.75">
      <c r="A730" s="27"/>
    </row>
    <row r="731" ht="15.75">
      <c r="A731" s="27"/>
    </row>
    <row r="732" ht="15.75">
      <c r="A732" s="27"/>
    </row>
    <row r="733" ht="15.75">
      <c r="A733" s="27"/>
    </row>
    <row r="734" ht="15.75">
      <c r="A734" s="27"/>
    </row>
    <row r="735" ht="15.75">
      <c r="A735" s="27"/>
    </row>
    <row r="736" ht="15.75">
      <c r="A736" s="27"/>
    </row>
    <row r="737" ht="15.75">
      <c r="A737" s="27"/>
    </row>
    <row r="738" ht="15.75">
      <c r="A738" s="27"/>
    </row>
    <row r="739" ht="15.75">
      <c r="A739" s="27"/>
    </row>
    <row r="740" ht="15.75">
      <c r="A740" s="27"/>
    </row>
    <row r="741" ht="15.75">
      <c r="A741" s="27"/>
    </row>
    <row r="742" ht="15.75">
      <c r="A742" s="27"/>
    </row>
    <row r="743" ht="15.75">
      <c r="A743" s="27"/>
    </row>
    <row r="744" ht="15.75">
      <c r="A744" s="27"/>
    </row>
    <row r="745" ht="15.75">
      <c r="A745" s="27"/>
    </row>
    <row r="746" ht="15.75">
      <c r="A746" s="27"/>
    </row>
    <row r="747" ht="15.75">
      <c r="A747" s="27"/>
    </row>
    <row r="748" ht="15.75">
      <c r="A748" s="27"/>
    </row>
    <row r="749" ht="15.75">
      <c r="A749" s="27"/>
    </row>
    <row r="750" ht="15.75">
      <c r="A750" s="27"/>
    </row>
    <row r="751" ht="15.75">
      <c r="A751" s="27"/>
    </row>
    <row r="752" ht="15.75">
      <c r="A752" s="27"/>
    </row>
    <row r="753" ht="15.75">
      <c r="A753" s="27"/>
    </row>
    <row r="754" ht="15.75">
      <c r="A754" s="27"/>
    </row>
    <row r="755" ht="15.75">
      <c r="A755" s="27"/>
    </row>
    <row r="756" ht="15.75">
      <c r="A756" s="27"/>
    </row>
    <row r="757" ht="15.75">
      <c r="A757" s="27"/>
    </row>
    <row r="758" ht="15.75">
      <c r="A758" s="27"/>
    </row>
    <row r="759" ht="15.75">
      <c r="A759" s="27"/>
    </row>
    <row r="760" ht="15.75">
      <c r="A760" s="27"/>
    </row>
    <row r="761" ht="15.75">
      <c r="A761" s="27"/>
    </row>
    <row r="762" ht="15.75">
      <c r="A762" s="27"/>
    </row>
    <row r="763" ht="15.75">
      <c r="A763" s="27"/>
    </row>
    <row r="764" ht="15.75">
      <c r="A764" s="27"/>
    </row>
    <row r="765" ht="15.75">
      <c r="A765" s="27"/>
    </row>
    <row r="766" ht="15.75">
      <c r="A766" s="27"/>
    </row>
    <row r="767" ht="15.75">
      <c r="A767" s="27"/>
    </row>
    <row r="768" ht="15.75">
      <c r="A768" s="27"/>
    </row>
    <row r="769" ht="15.75">
      <c r="A769" s="27"/>
    </row>
    <row r="770" ht="15.75">
      <c r="A770" s="27"/>
    </row>
    <row r="771" ht="15.75">
      <c r="A771" s="27"/>
    </row>
    <row r="772" ht="15.75">
      <c r="A772" s="27"/>
    </row>
    <row r="773" ht="15.75">
      <c r="A773" s="27"/>
    </row>
    <row r="774" ht="15.75">
      <c r="A774" s="27"/>
    </row>
    <row r="775" ht="15.75">
      <c r="A775" s="27"/>
    </row>
    <row r="776" ht="15.75">
      <c r="A776" s="27"/>
    </row>
    <row r="777" ht="15.75">
      <c r="A777" s="27"/>
    </row>
    <row r="778" ht="15.75">
      <c r="A778" s="27"/>
    </row>
    <row r="779" ht="15.75">
      <c r="A779" s="27"/>
    </row>
    <row r="780" ht="15.75">
      <c r="A780" s="27"/>
    </row>
    <row r="781" ht="15.75">
      <c r="A781" s="27"/>
    </row>
    <row r="782" ht="15.75">
      <c r="A782" s="27"/>
    </row>
    <row r="783" ht="15.75">
      <c r="A783" s="27"/>
    </row>
    <row r="784" ht="15.75">
      <c r="A784" s="27"/>
    </row>
    <row r="785" ht="15.75">
      <c r="A785" s="27"/>
    </row>
    <row r="786" ht="15.75">
      <c r="A786" s="27"/>
    </row>
    <row r="787" ht="15.75">
      <c r="A787" s="27"/>
    </row>
    <row r="788" ht="15.75">
      <c r="A788" s="27"/>
    </row>
    <row r="789" ht="15.75">
      <c r="A789" s="27"/>
    </row>
    <row r="790" ht="15.75">
      <c r="A790" s="27"/>
    </row>
    <row r="791" ht="15.75">
      <c r="A791" s="27"/>
    </row>
    <row r="792" ht="15.75">
      <c r="A792" s="27"/>
    </row>
    <row r="793" ht="15.75">
      <c r="A793" s="27"/>
    </row>
    <row r="794" ht="15.75">
      <c r="A794" s="27"/>
    </row>
    <row r="795" ht="15.75">
      <c r="A795" s="27"/>
    </row>
    <row r="796" ht="15.75">
      <c r="A796" s="27"/>
    </row>
    <row r="797" ht="15.75">
      <c r="A797" s="27"/>
    </row>
    <row r="798" ht="15.75">
      <c r="A798" s="27"/>
    </row>
    <row r="799" ht="15.75">
      <c r="A799" s="27"/>
    </row>
    <row r="800" ht="15.75">
      <c r="A800" s="27"/>
    </row>
    <row r="801" ht="15.75">
      <c r="A801" s="27"/>
    </row>
    <row r="802" ht="15.75">
      <c r="A802" s="27"/>
    </row>
    <row r="803" ht="15.75">
      <c r="A803" s="27"/>
    </row>
    <row r="804" ht="15.75">
      <c r="A804" s="27"/>
    </row>
    <row r="805" ht="15.75">
      <c r="A805" s="27"/>
    </row>
    <row r="806" ht="15.75">
      <c r="A806" s="27"/>
    </row>
    <row r="807" ht="15.75">
      <c r="A807" s="27"/>
    </row>
    <row r="808" ht="15.75">
      <c r="A808" s="27"/>
    </row>
    <row r="809" ht="15.75">
      <c r="A809" s="27"/>
    </row>
    <row r="810" ht="15.75">
      <c r="A810" s="27"/>
    </row>
    <row r="811" ht="15.75">
      <c r="A811" s="27"/>
    </row>
    <row r="812" ht="15.75">
      <c r="A812" s="27"/>
    </row>
    <row r="813" ht="15.75">
      <c r="A813" s="27"/>
    </row>
    <row r="814" ht="15.75">
      <c r="A814" s="27"/>
    </row>
    <row r="815" ht="15.75">
      <c r="A815" s="27"/>
    </row>
    <row r="816" ht="15.75">
      <c r="A816" s="27"/>
    </row>
    <row r="817" ht="15.75">
      <c r="A817" s="27"/>
    </row>
    <row r="818" ht="15.75">
      <c r="A818" s="27"/>
    </row>
    <row r="819" ht="15.75">
      <c r="A819" s="27"/>
    </row>
    <row r="820" ht="15.75">
      <c r="A820" s="27"/>
    </row>
    <row r="821" ht="15.75">
      <c r="A821" s="27"/>
    </row>
    <row r="822" ht="15.75">
      <c r="A822" s="27"/>
    </row>
    <row r="823" ht="15.75">
      <c r="A823" s="27"/>
    </row>
    <row r="824" ht="15.75">
      <c r="A824" s="27"/>
    </row>
    <row r="825" ht="15.75">
      <c r="A825" s="27"/>
    </row>
    <row r="826" ht="15.75">
      <c r="A826" s="27"/>
    </row>
    <row r="827" ht="15.75">
      <c r="A827" s="27"/>
    </row>
    <row r="828" ht="15.75">
      <c r="A828" s="27"/>
    </row>
    <row r="829" ht="15.75">
      <c r="A829" s="27"/>
    </row>
    <row r="830" ht="15.75">
      <c r="A830" s="27"/>
    </row>
    <row r="831" ht="15.75">
      <c r="A831" s="27"/>
    </row>
    <row r="832" ht="15.75">
      <c r="A832" s="27"/>
    </row>
    <row r="833" ht="15.75">
      <c r="A833" s="27"/>
    </row>
    <row r="834" ht="15.75">
      <c r="A834" s="27"/>
    </row>
    <row r="835" ht="15.75">
      <c r="A835" s="27"/>
    </row>
    <row r="836" ht="15.75">
      <c r="A836" s="27"/>
    </row>
    <row r="837" ht="15.75">
      <c r="A837" s="27"/>
    </row>
    <row r="838" ht="15.75">
      <c r="A838" s="27"/>
    </row>
    <row r="839" ht="15.75">
      <c r="A839" s="27"/>
    </row>
    <row r="840" ht="15.75">
      <c r="A840" s="27"/>
    </row>
    <row r="841" ht="15.75">
      <c r="A841" s="27"/>
    </row>
    <row r="842" ht="15.75">
      <c r="A842" s="27"/>
    </row>
    <row r="843" ht="15.75">
      <c r="A843" s="27"/>
    </row>
    <row r="844" ht="15.75">
      <c r="A844" s="27"/>
    </row>
    <row r="845" ht="15.75">
      <c r="A845" s="27"/>
    </row>
    <row r="846" ht="15.75">
      <c r="A846" s="27"/>
    </row>
    <row r="847" ht="15.75">
      <c r="A847" s="27"/>
    </row>
    <row r="848" ht="15.75">
      <c r="A848" s="27"/>
    </row>
    <row r="849" ht="15.75">
      <c r="A849" s="27"/>
    </row>
    <row r="850" ht="15.75">
      <c r="A850" s="27"/>
    </row>
    <row r="851" ht="15.75">
      <c r="A851" s="27"/>
    </row>
    <row r="852" ht="15.75">
      <c r="A852" s="27"/>
    </row>
    <row r="853" ht="15.75">
      <c r="A853" s="27"/>
    </row>
    <row r="854" ht="15.75">
      <c r="A854" s="27"/>
    </row>
    <row r="855" ht="15.75">
      <c r="A855" s="27"/>
    </row>
    <row r="856" ht="15.75">
      <c r="A856" s="27"/>
    </row>
    <row r="857" ht="15.75">
      <c r="A857" s="27"/>
    </row>
    <row r="858" ht="15.75">
      <c r="A858" s="27"/>
    </row>
    <row r="859" ht="15.75">
      <c r="A859" s="27"/>
    </row>
    <row r="860" ht="15.75">
      <c r="A860" s="27"/>
    </row>
    <row r="861" ht="15.75">
      <c r="A861" s="27"/>
    </row>
    <row r="862" ht="15.75">
      <c r="A862" s="27"/>
    </row>
    <row r="863" ht="15.75">
      <c r="A863" s="27"/>
    </row>
    <row r="864" ht="15.75">
      <c r="A864" s="27"/>
    </row>
    <row r="865" ht="15.75">
      <c r="A865" s="27"/>
    </row>
    <row r="866" ht="15.75">
      <c r="A866" s="27"/>
    </row>
    <row r="867" ht="15.75">
      <c r="A867" s="27"/>
    </row>
    <row r="868" ht="15.75">
      <c r="A868" s="27"/>
    </row>
    <row r="869" ht="15.75">
      <c r="A869" s="27"/>
    </row>
    <row r="870" ht="15.75">
      <c r="A870" s="27"/>
    </row>
    <row r="871" ht="15.75">
      <c r="A871" s="27"/>
    </row>
    <row r="872" ht="15.75">
      <c r="A872" s="27"/>
    </row>
    <row r="873" ht="15.75">
      <c r="A873" s="27"/>
    </row>
    <row r="874" ht="15.75">
      <c r="A874" s="27"/>
    </row>
    <row r="875" ht="15.75">
      <c r="A875" s="27"/>
    </row>
    <row r="876" ht="15.75">
      <c r="A876" s="27"/>
    </row>
    <row r="877" ht="15.75">
      <c r="A877" s="27"/>
    </row>
    <row r="878" ht="15.75">
      <c r="A878" s="27"/>
    </row>
    <row r="879" ht="15.75">
      <c r="A879" s="27"/>
    </row>
    <row r="880" ht="15.75">
      <c r="A880" s="27"/>
    </row>
    <row r="881" ht="15.75">
      <c r="A881" s="27"/>
    </row>
    <row r="882" ht="15.75">
      <c r="A882" s="27"/>
    </row>
    <row r="883" ht="15.75">
      <c r="A883" s="27"/>
    </row>
    <row r="884" ht="15.75">
      <c r="A884" s="27"/>
    </row>
    <row r="885" ht="15.75">
      <c r="A885" s="27"/>
    </row>
    <row r="886" ht="15.75">
      <c r="A886" s="27"/>
    </row>
    <row r="887" ht="15.75">
      <c r="A887" s="27"/>
    </row>
    <row r="888" ht="15.75">
      <c r="A888" s="27"/>
    </row>
    <row r="889" ht="15.75">
      <c r="A889" s="27"/>
    </row>
    <row r="890" ht="15.75">
      <c r="A890" s="27"/>
    </row>
    <row r="891" ht="15.75">
      <c r="A891" s="27"/>
    </row>
    <row r="892" ht="15.75">
      <c r="A892" s="27"/>
    </row>
    <row r="893" ht="15.75">
      <c r="A893" s="27"/>
    </row>
    <row r="894" ht="15.75">
      <c r="A894" s="27"/>
    </row>
    <row r="895" ht="15.75">
      <c r="A895" s="27"/>
    </row>
    <row r="896" ht="15.75">
      <c r="A896" s="27"/>
    </row>
    <row r="897" ht="15.75">
      <c r="A897" s="27"/>
    </row>
    <row r="898" ht="15.75">
      <c r="A898" s="27"/>
    </row>
    <row r="899" ht="15.75">
      <c r="A899" s="27"/>
    </row>
    <row r="900" ht="15.75">
      <c r="A900" s="27"/>
    </row>
    <row r="901" ht="15.75">
      <c r="A901" s="27"/>
    </row>
    <row r="902" ht="15.75">
      <c r="A902" s="27"/>
    </row>
    <row r="903" ht="15.75">
      <c r="A903" s="27"/>
    </row>
    <row r="904" ht="15.75">
      <c r="A904" s="27"/>
    </row>
    <row r="905" ht="15.75">
      <c r="A905" s="27"/>
    </row>
    <row r="906" ht="15.75">
      <c r="A906" s="27"/>
    </row>
    <row r="907" ht="15.75">
      <c r="A907" s="27"/>
    </row>
    <row r="908" ht="15.75">
      <c r="A908" s="27"/>
    </row>
    <row r="909" ht="15.75">
      <c r="A909" s="27"/>
    </row>
    <row r="910" ht="15.75">
      <c r="A910" s="27"/>
    </row>
    <row r="911" ht="15.75">
      <c r="A911" s="27"/>
    </row>
    <row r="912" ht="15.75">
      <c r="A912" s="27"/>
    </row>
    <row r="913" ht="15.75">
      <c r="A913" s="27"/>
    </row>
    <row r="914" ht="15.75">
      <c r="A914" s="27"/>
    </row>
    <row r="915" ht="15.75">
      <c r="A915" s="27"/>
    </row>
    <row r="916" ht="15.75">
      <c r="A916" s="27"/>
    </row>
    <row r="917" ht="15.75">
      <c r="A917" s="27"/>
    </row>
    <row r="918" ht="15.75">
      <c r="A918" s="27"/>
    </row>
    <row r="919" ht="15.75">
      <c r="A919" s="27"/>
    </row>
    <row r="920" ht="15.75">
      <c r="A920" s="27"/>
    </row>
    <row r="921" ht="15.75">
      <c r="A921" s="27"/>
    </row>
    <row r="922" ht="15.75">
      <c r="A922" s="27"/>
    </row>
    <row r="923" ht="15.75">
      <c r="A923" s="27"/>
    </row>
    <row r="924" ht="15.75">
      <c r="A924" s="27"/>
    </row>
    <row r="925" ht="15.75">
      <c r="A925" s="27"/>
    </row>
    <row r="926" ht="15.75">
      <c r="A926" s="27"/>
    </row>
    <row r="927" ht="15.75">
      <c r="A927" s="27"/>
    </row>
    <row r="928" ht="15.75">
      <c r="A928" s="27"/>
    </row>
    <row r="929" ht="15.75">
      <c r="A929" s="27"/>
    </row>
    <row r="930" ht="15.75">
      <c r="A930" s="27"/>
    </row>
    <row r="931" ht="15.75">
      <c r="A931" s="27"/>
    </row>
    <row r="932" ht="15.75">
      <c r="A932" s="27"/>
    </row>
    <row r="933" ht="15.75">
      <c r="A933" s="27"/>
    </row>
    <row r="934" ht="15.75">
      <c r="A934" s="27"/>
    </row>
    <row r="935" ht="15.75">
      <c r="A935" s="27"/>
    </row>
    <row r="936" ht="15.75">
      <c r="A936" s="27"/>
    </row>
    <row r="937" ht="15.75">
      <c r="A937" s="27"/>
    </row>
    <row r="938" ht="15.75">
      <c r="A938" s="27"/>
    </row>
    <row r="939" ht="15.75">
      <c r="A939" s="27"/>
    </row>
    <row r="940" ht="15.75">
      <c r="A940" s="27"/>
    </row>
    <row r="941" ht="15.75">
      <c r="A941" s="27"/>
    </row>
    <row r="942" ht="15.75">
      <c r="A942" s="27"/>
    </row>
    <row r="943" ht="15.75">
      <c r="A943" s="27"/>
    </row>
    <row r="944" ht="15.75">
      <c r="A944" s="27"/>
    </row>
    <row r="945" ht="15.75">
      <c r="A945" s="27"/>
    </row>
    <row r="946" ht="15.75">
      <c r="A946" s="27"/>
    </row>
    <row r="947" ht="15.75">
      <c r="A947" s="27"/>
    </row>
    <row r="948" ht="15.75">
      <c r="A948" s="27"/>
    </row>
    <row r="949" ht="15.75">
      <c r="A949" s="27"/>
    </row>
    <row r="950" ht="15.75">
      <c r="A950" s="27"/>
    </row>
    <row r="951" ht="15.75">
      <c r="A951" s="27"/>
    </row>
    <row r="952" ht="15.75">
      <c r="A952" s="27"/>
    </row>
    <row r="953" ht="15.75">
      <c r="A953" s="27"/>
    </row>
    <row r="954" ht="15.75">
      <c r="A954" s="27"/>
    </row>
    <row r="955" ht="15.75">
      <c r="A955" s="27"/>
    </row>
    <row r="956" ht="15.75">
      <c r="A956" s="27"/>
    </row>
    <row r="957" ht="15.75">
      <c r="A957" s="27"/>
    </row>
    <row r="958" ht="15.75">
      <c r="A958" s="27"/>
    </row>
    <row r="959" ht="15.75">
      <c r="A959" s="27"/>
    </row>
    <row r="960" ht="15.75">
      <c r="A960" s="27"/>
    </row>
    <row r="961" ht="15.75">
      <c r="A961" s="27"/>
    </row>
    <row r="962" ht="15.75">
      <c r="A962" s="27"/>
    </row>
    <row r="963" ht="15.75">
      <c r="A963" s="27"/>
    </row>
    <row r="964" ht="15.75">
      <c r="A964" s="27"/>
    </row>
    <row r="965" ht="15.75">
      <c r="A965" s="27"/>
    </row>
    <row r="966" ht="15.75">
      <c r="A966" s="27"/>
    </row>
    <row r="967" ht="15.75">
      <c r="A967" s="27"/>
    </row>
    <row r="968" ht="15.75">
      <c r="A968" s="27"/>
    </row>
    <row r="969" ht="15.75">
      <c r="A969" s="27"/>
    </row>
    <row r="970" ht="15.75">
      <c r="A970" s="27"/>
    </row>
    <row r="971" ht="15.75">
      <c r="A971" s="27"/>
    </row>
    <row r="972" ht="15.75">
      <c r="A972" s="27"/>
    </row>
    <row r="973" ht="15.75">
      <c r="A973" s="27"/>
    </row>
    <row r="974" ht="15.75">
      <c r="A974" s="27"/>
    </row>
    <row r="975" ht="15.75">
      <c r="A975" s="27"/>
    </row>
    <row r="976" ht="15.75">
      <c r="A976" s="27"/>
    </row>
    <row r="977" ht="15.75">
      <c r="A977" s="27"/>
    </row>
    <row r="978" ht="15.75">
      <c r="A978" s="27"/>
    </row>
    <row r="979" ht="15.75">
      <c r="A979" s="27"/>
    </row>
    <row r="980" ht="15.75">
      <c r="A980" s="27"/>
    </row>
    <row r="981" ht="15.75">
      <c r="A981" s="27"/>
    </row>
    <row r="982" ht="15.75">
      <c r="A982" s="27"/>
    </row>
    <row r="983" ht="15.75">
      <c r="A983" s="27"/>
    </row>
    <row r="984" ht="15.75">
      <c r="A984" s="27"/>
    </row>
    <row r="985" ht="15.75">
      <c r="A985" s="27"/>
    </row>
    <row r="986" ht="15.75">
      <c r="A986" s="27"/>
    </row>
    <row r="987" ht="15.75">
      <c r="A987" s="27"/>
    </row>
    <row r="988" ht="15.75">
      <c r="A988" s="27"/>
    </row>
    <row r="989" ht="15.75">
      <c r="A989" s="27"/>
    </row>
    <row r="990" ht="15.75">
      <c r="A990" s="27"/>
    </row>
    <row r="991" ht="15.75">
      <c r="A991" s="27"/>
    </row>
    <row r="992" ht="15.75">
      <c r="A992" s="27"/>
    </row>
    <row r="993" ht="15.75">
      <c r="A993" s="27"/>
    </row>
    <row r="994" ht="15.75">
      <c r="A994" s="27"/>
    </row>
    <row r="995" ht="15.75">
      <c r="A995" s="27"/>
    </row>
    <row r="996" ht="15.75">
      <c r="A996" s="27"/>
    </row>
    <row r="997" ht="15.75">
      <c r="A997" s="27"/>
    </row>
    <row r="998" ht="15.75">
      <c r="A998" s="27"/>
    </row>
    <row r="999" ht="15.75">
      <c r="A999" s="27"/>
    </row>
    <row r="1000" ht="15.75">
      <c r="A1000" s="27"/>
    </row>
    <row r="1001" ht="15.75">
      <c r="A1001" s="27"/>
    </row>
    <row r="1002" ht="15.75">
      <c r="A1002" s="27"/>
    </row>
    <row r="1003" ht="15.75">
      <c r="A1003" s="27"/>
    </row>
    <row r="1004" ht="15.75">
      <c r="A1004" s="27"/>
    </row>
    <row r="1005" ht="15.75">
      <c r="A1005" s="27"/>
    </row>
    <row r="1006" ht="15.75">
      <c r="A1006" s="27"/>
    </row>
    <row r="1007" ht="15.75">
      <c r="A1007" s="27"/>
    </row>
    <row r="1008" ht="15.75">
      <c r="A1008" s="27"/>
    </row>
    <row r="1009" ht="15.75">
      <c r="A1009" s="27"/>
    </row>
    <row r="1010" ht="15.75">
      <c r="A1010" s="27"/>
    </row>
    <row r="1011" ht="15.75">
      <c r="A1011" s="27"/>
    </row>
    <row r="1012" ht="15.75">
      <c r="A1012" s="27"/>
    </row>
    <row r="1013" ht="15.75">
      <c r="A1013" s="27"/>
    </row>
    <row r="1014" ht="15.75">
      <c r="A1014" s="27"/>
    </row>
    <row r="1015" ht="15.75">
      <c r="A1015" s="27"/>
    </row>
    <row r="1016" ht="15.75">
      <c r="A1016" s="27"/>
    </row>
    <row r="1017" ht="15.75">
      <c r="A1017" s="27"/>
    </row>
    <row r="1018" ht="15.75">
      <c r="A1018" s="27"/>
    </row>
    <row r="1019" ht="15.75">
      <c r="A1019" s="27"/>
    </row>
    <row r="1020" ht="15.75">
      <c r="A1020" s="27"/>
    </row>
    <row r="1021" ht="15.75">
      <c r="A1021" s="27"/>
    </row>
    <row r="1022" ht="15.75">
      <c r="A1022" s="27"/>
    </row>
    <row r="1023" ht="15.75">
      <c r="A1023" s="27"/>
    </row>
    <row r="1024" ht="15.75">
      <c r="A1024" s="27"/>
    </row>
    <row r="1025" ht="15.75">
      <c r="A1025" s="27"/>
    </row>
    <row r="1026" ht="15.75">
      <c r="A1026" s="27"/>
    </row>
    <row r="1027" ht="15.75">
      <c r="A1027" s="27"/>
    </row>
    <row r="1028" ht="15.75">
      <c r="A1028" s="27"/>
    </row>
    <row r="1029" ht="15.75">
      <c r="A1029" s="27"/>
    </row>
    <row r="1030" ht="15.75">
      <c r="A1030" s="27"/>
    </row>
    <row r="1031" ht="15.75">
      <c r="A1031" s="27"/>
    </row>
    <row r="1032" ht="15.75">
      <c r="A1032" s="27"/>
    </row>
    <row r="1033" ht="15.75">
      <c r="A1033" s="27"/>
    </row>
    <row r="1034" ht="15.75">
      <c r="A1034" s="27"/>
    </row>
    <row r="1035" ht="15.75">
      <c r="A1035" s="27"/>
    </row>
    <row r="1036" ht="15.75">
      <c r="A1036" s="27"/>
    </row>
    <row r="1037" ht="15.75">
      <c r="A1037" s="27"/>
    </row>
    <row r="1038" ht="15.75">
      <c r="A1038" s="27"/>
    </row>
    <row r="1039" ht="15.75">
      <c r="A1039" s="27"/>
    </row>
    <row r="1040" ht="15.75">
      <c r="A1040" s="27"/>
    </row>
    <row r="1041" ht="15.75">
      <c r="A1041" s="27"/>
    </row>
    <row r="1042" ht="15.75">
      <c r="A1042" s="27"/>
    </row>
    <row r="1043" ht="15.75">
      <c r="A1043" s="27"/>
    </row>
    <row r="1044" ht="15.75">
      <c r="A1044" s="27"/>
    </row>
    <row r="1045" ht="15.75">
      <c r="A1045" s="27"/>
    </row>
    <row r="1046" ht="15.75">
      <c r="A1046" s="27"/>
    </row>
    <row r="1047" ht="15.75">
      <c r="A1047" s="27"/>
    </row>
    <row r="1048" ht="15.75">
      <c r="A1048" s="27"/>
    </row>
    <row r="1049" ht="15.75">
      <c r="A1049" s="27"/>
    </row>
    <row r="1050" ht="15.75">
      <c r="A1050" s="27"/>
    </row>
    <row r="1051" ht="15.75">
      <c r="A1051" s="27"/>
    </row>
    <row r="1052" ht="15.75">
      <c r="A1052" s="27"/>
    </row>
    <row r="1053" ht="15.75">
      <c r="A1053" s="27"/>
    </row>
    <row r="1054" ht="15.75">
      <c r="A1054" s="27"/>
    </row>
    <row r="1055" ht="15.75">
      <c r="A1055" s="27"/>
    </row>
    <row r="1056" ht="15.75">
      <c r="A1056" s="27"/>
    </row>
    <row r="1057" ht="15.75">
      <c r="A1057" s="27"/>
    </row>
    <row r="1058" ht="15.75">
      <c r="A1058" s="27"/>
    </row>
    <row r="1059" ht="15.75">
      <c r="A1059" s="27"/>
    </row>
    <row r="1060" ht="15.75">
      <c r="A1060" s="27"/>
    </row>
    <row r="1061" ht="15.75">
      <c r="A1061" s="27"/>
    </row>
    <row r="1062" ht="15.75">
      <c r="A1062" s="27"/>
    </row>
    <row r="1063" ht="15.75">
      <c r="A1063" s="27"/>
    </row>
    <row r="1064" ht="15.75">
      <c r="A1064" s="27"/>
    </row>
    <row r="1065" ht="15.75">
      <c r="A1065" s="27"/>
    </row>
    <row r="1066" ht="15.75">
      <c r="A1066" s="27"/>
    </row>
    <row r="1067" ht="15.75">
      <c r="A1067" s="27"/>
    </row>
    <row r="1068" ht="15.75">
      <c r="A1068" s="27"/>
    </row>
    <row r="1069" ht="15.75">
      <c r="A1069" s="27"/>
    </row>
    <row r="1070" ht="15.75">
      <c r="A1070" s="27"/>
    </row>
    <row r="1071" ht="15.75">
      <c r="A1071" s="27"/>
    </row>
    <row r="1072" ht="15.75">
      <c r="A1072" s="27"/>
    </row>
    <row r="1073" ht="15.75">
      <c r="A1073" s="27"/>
    </row>
    <row r="1074" ht="15.75">
      <c r="A1074" s="27"/>
    </row>
    <row r="1075" ht="15.75">
      <c r="A1075" s="27"/>
    </row>
    <row r="1076" ht="15.75">
      <c r="A1076" s="27"/>
    </row>
    <row r="1077" ht="15.75">
      <c r="A1077" s="27"/>
    </row>
    <row r="1078" ht="15.75">
      <c r="A1078" s="27"/>
    </row>
    <row r="1079" ht="15.75">
      <c r="A1079" s="27"/>
    </row>
    <row r="1080" ht="15.75">
      <c r="A1080" s="27"/>
    </row>
    <row r="1081" ht="15.75">
      <c r="A1081" s="27"/>
    </row>
    <row r="1082" ht="15.75">
      <c r="A1082" s="27"/>
    </row>
    <row r="1083" ht="15.75">
      <c r="A1083" s="27"/>
    </row>
    <row r="1084" ht="15.75">
      <c r="A1084" s="27"/>
    </row>
    <row r="1085" ht="15.75">
      <c r="A1085" s="27"/>
    </row>
    <row r="1086" ht="15.75">
      <c r="A1086" s="27"/>
    </row>
    <row r="1087" ht="15.75">
      <c r="A1087" s="27"/>
    </row>
    <row r="1088" ht="15.75">
      <c r="A1088" s="27"/>
    </row>
    <row r="1089" ht="15.75">
      <c r="A1089" s="27"/>
    </row>
    <row r="1090" ht="15.75">
      <c r="A1090" s="27"/>
    </row>
    <row r="1091" ht="15.75">
      <c r="A1091" s="27"/>
    </row>
    <row r="1092" ht="15.75">
      <c r="A1092" s="27"/>
    </row>
    <row r="1093" ht="15.75">
      <c r="A1093" s="27"/>
    </row>
    <row r="1094" ht="15.75">
      <c r="A1094" s="27"/>
    </row>
    <row r="1095" ht="15.75">
      <c r="A1095" s="27"/>
    </row>
    <row r="1096" ht="15.75">
      <c r="A1096" s="27"/>
    </row>
    <row r="1097" ht="15.75">
      <c r="A1097" s="27"/>
    </row>
    <row r="1098" ht="15.75">
      <c r="A1098" s="27"/>
    </row>
    <row r="1099" ht="15.75">
      <c r="A1099" s="27"/>
    </row>
    <row r="1100" ht="15.75">
      <c r="A1100" s="27"/>
    </row>
    <row r="1101" ht="15.75">
      <c r="A1101" s="27"/>
    </row>
    <row r="1102" ht="15.75">
      <c r="A1102" s="27"/>
    </row>
    <row r="1103" ht="15.75">
      <c r="A1103" s="27"/>
    </row>
    <row r="1104" ht="15.75">
      <c r="A1104" s="27"/>
    </row>
    <row r="1105" ht="15.75">
      <c r="A1105" s="27"/>
    </row>
    <row r="1106" ht="15.75">
      <c r="A1106" s="27"/>
    </row>
    <row r="1107" ht="15.75">
      <c r="A1107" s="27"/>
    </row>
    <row r="1108" ht="15.75">
      <c r="A1108" s="27"/>
    </row>
    <row r="1109" ht="15.75">
      <c r="A1109" s="27"/>
    </row>
    <row r="1110" ht="15.75">
      <c r="A1110" s="27"/>
    </row>
    <row r="1111" ht="15.75">
      <c r="A1111" s="27"/>
    </row>
    <row r="1112" ht="15.75">
      <c r="A1112" s="27"/>
    </row>
    <row r="1113" ht="15.75">
      <c r="A1113" s="27"/>
    </row>
    <row r="1114" ht="15.75">
      <c r="A1114" s="27"/>
    </row>
    <row r="1115" ht="15.75">
      <c r="A1115" s="27"/>
    </row>
    <row r="1116" ht="15.75">
      <c r="A1116" s="27"/>
    </row>
    <row r="1117" ht="15.75">
      <c r="A1117" s="27"/>
    </row>
    <row r="1118" ht="15.75">
      <c r="A1118" s="27"/>
    </row>
    <row r="1119" ht="15.75">
      <c r="A1119" s="27"/>
    </row>
    <row r="1120" ht="15.75">
      <c r="A1120" s="27"/>
    </row>
    <row r="1121" ht="15.75">
      <c r="A1121" s="27"/>
    </row>
    <row r="1122" ht="15.75">
      <c r="A1122" s="27"/>
    </row>
    <row r="1123" ht="15.75">
      <c r="A1123" s="27"/>
    </row>
    <row r="1124" ht="15.75">
      <c r="A1124" s="27"/>
    </row>
    <row r="1125" ht="15.75">
      <c r="A1125" s="27"/>
    </row>
    <row r="1126" ht="15.75">
      <c r="A1126" s="27"/>
    </row>
    <row r="1127" ht="15.75">
      <c r="A1127" s="27"/>
    </row>
    <row r="1128" ht="15.75">
      <c r="A1128" s="27"/>
    </row>
    <row r="1129" ht="15.75">
      <c r="A1129" s="27"/>
    </row>
    <row r="1130" ht="15.75">
      <c r="A1130" s="27"/>
    </row>
    <row r="1131" ht="15.75">
      <c r="A1131" s="27"/>
    </row>
    <row r="1132" ht="15.75">
      <c r="A1132" s="27"/>
    </row>
    <row r="1133" ht="15.75">
      <c r="A1133" s="27"/>
    </row>
    <row r="1134" ht="15.75">
      <c r="A1134" s="27"/>
    </row>
    <row r="1135" ht="15.75">
      <c r="A1135" s="27"/>
    </row>
    <row r="1136" ht="15.75">
      <c r="A1136" s="27"/>
    </row>
    <row r="1137" ht="15.75">
      <c r="A1137" s="27"/>
    </row>
    <row r="1138" ht="15.75">
      <c r="A1138" s="27"/>
    </row>
    <row r="1139" ht="15.75">
      <c r="A1139" s="27"/>
    </row>
    <row r="1140" ht="15.75">
      <c r="A1140" s="27"/>
    </row>
    <row r="1141" ht="15.75">
      <c r="A1141" s="27"/>
    </row>
    <row r="1142" ht="15.75">
      <c r="A1142" s="27"/>
    </row>
    <row r="1143" ht="15.75">
      <c r="A1143" s="27"/>
    </row>
    <row r="1144" ht="15.75">
      <c r="A1144" s="27"/>
    </row>
    <row r="1145" ht="15.75">
      <c r="A1145" s="27"/>
    </row>
    <row r="1146" ht="15.75">
      <c r="A1146" s="27"/>
    </row>
    <row r="1147" ht="15.75">
      <c r="A1147" s="27"/>
    </row>
    <row r="1148" ht="15.75">
      <c r="A1148" s="27"/>
    </row>
    <row r="1149" ht="15.75">
      <c r="A1149" s="27"/>
    </row>
    <row r="1150" ht="15.75">
      <c r="A1150" s="27"/>
    </row>
    <row r="1151" ht="15.75">
      <c r="A1151" s="27"/>
    </row>
    <row r="1152" ht="15.75">
      <c r="A1152" s="27"/>
    </row>
    <row r="1153" ht="15.75">
      <c r="A1153" s="27"/>
    </row>
    <row r="1154" ht="15.75">
      <c r="A1154" s="27"/>
    </row>
    <row r="1155" ht="15.75">
      <c r="A1155" s="27"/>
    </row>
    <row r="1156" ht="15.75">
      <c r="A1156" s="27"/>
    </row>
    <row r="1157" ht="15.75">
      <c r="A1157" s="27"/>
    </row>
    <row r="1158" ht="15.75">
      <c r="A1158" s="27"/>
    </row>
    <row r="1159" ht="15.75">
      <c r="A1159" s="27"/>
    </row>
    <row r="1160" ht="15.75">
      <c r="A1160" s="27"/>
    </row>
    <row r="1161" ht="15.75">
      <c r="A1161" s="27"/>
    </row>
    <row r="1162" ht="15.75">
      <c r="A1162" s="27"/>
    </row>
    <row r="1163" ht="15.75">
      <c r="A1163" s="27"/>
    </row>
    <row r="1164" ht="15.75">
      <c r="A1164" s="27"/>
    </row>
    <row r="1165" ht="15.75">
      <c r="A1165" s="27"/>
    </row>
    <row r="1166" ht="15.75">
      <c r="A1166" s="27"/>
    </row>
    <row r="1167" ht="15.75">
      <c r="A1167" s="27"/>
    </row>
    <row r="1168" ht="15.75">
      <c r="A1168" s="27"/>
    </row>
    <row r="1169" ht="15.75">
      <c r="A1169" s="27"/>
    </row>
    <row r="1170" ht="15.75">
      <c r="A1170" s="27"/>
    </row>
    <row r="1171" ht="15.75">
      <c r="A1171" s="27"/>
    </row>
    <row r="1172" ht="15.75">
      <c r="A1172" s="27"/>
    </row>
    <row r="1173" ht="15.75">
      <c r="A1173" s="27"/>
    </row>
    <row r="1174" ht="15.75">
      <c r="A1174" s="27"/>
    </row>
    <row r="1175" ht="15.75">
      <c r="A1175" s="27"/>
    </row>
    <row r="1176" ht="15.75">
      <c r="A1176" s="27"/>
    </row>
    <row r="1177" ht="15.75">
      <c r="A1177" s="27"/>
    </row>
    <row r="1178" ht="15.75">
      <c r="A1178" s="27"/>
    </row>
    <row r="1179" ht="15.75">
      <c r="A1179" s="27"/>
    </row>
    <row r="1180" ht="15.75">
      <c r="A1180" s="27"/>
    </row>
    <row r="1181" ht="15.75">
      <c r="A1181" s="27"/>
    </row>
    <row r="1182" ht="15.75">
      <c r="A1182" s="27"/>
    </row>
    <row r="1183" ht="15.75">
      <c r="A1183" s="27"/>
    </row>
    <row r="1184" ht="15.75">
      <c r="A1184" s="27"/>
    </row>
    <row r="1185" ht="15.75">
      <c r="A1185" s="27"/>
    </row>
    <row r="1186" ht="15.75">
      <c r="A1186" s="27"/>
    </row>
    <row r="1187" ht="15.75">
      <c r="A1187" s="27"/>
    </row>
    <row r="1188" ht="15.75">
      <c r="A1188" s="27"/>
    </row>
    <row r="1189" ht="15.75">
      <c r="A1189" s="27"/>
    </row>
    <row r="1190" ht="15.75">
      <c r="A1190" s="27"/>
    </row>
    <row r="1191" ht="15.75">
      <c r="A1191" s="27"/>
    </row>
    <row r="1192" ht="15.75">
      <c r="A1192" s="27"/>
    </row>
    <row r="1193" ht="15.75">
      <c r="A1193" s="27"/>
    </row>
    <row r="1194" ht="15.75">
      <c r="A1194" s="27"/>
    </row>
    <row r="1195" ht="15.75">
      <c r="A1195" s="27"/>
    </row>
    <row r="1196" ht="15.75">
      <c r="A1196" s="27"/>
    </row>
    <row r="1197" ht="15.75">
      <c r="A1197" s="27"/>
    </row>
    <row r="1198" ht="15.75">
      <c r="A1198" s="27"/>
    </row>
    <row r="1199" ht="15.75">
      <c r="A1199" s="27"/>
    </row>
    <row r="1200" ht="15.75">
      <c r="A1200" s="27"/>
    </row>
    <row r="1201" ht="15.75">
      <c r="A1201" s="27"/>
    </row>
    <row r="1202" ht="15.75">
      <c r="A1202" s="27"/>
    </row>
    <row r="1203" ht="15.75">
      <c r="A1203" s="27"/>
    </row>
    <row r="1204" ht="15.75">
      <c r="A1204" s="27"/>
    </row>
    <row r="1205" ht="15.75">
      <c r="A1205" s="27"/>
    </row>
    <row r="1206" ht="15.75">
      <c r="A1206" s="27"/>
    </row>
    <row r="1207" ht="15.75">
      <c r="A1207" s="27"/>
    </row>
    <row r="1208" ht="15.75">
      <c r="A1208" s="27"/>
    </row>
    <row r="1209" ht="15.75">
      <c r="A1209" s="27"/>
    </row>
    <row r="1210" ht="15.75">
      <c r="A1210" s="27"/>
    </row>
    <row r="1211" ht="15.75">
      <c r="A1211" s="27"/>
    </row>
    <row r="1212" ht="15.75">
      <c r="A1212" s="27"/>
    </row>
    <row r="1213" ht="15.75">
      <c r="A1213" s="27"/>
    </row>
    <row r="1214" ht="15.75">
      <c r="A1214" s="27"/>
    </row>
    <row r="1215" ht="15.75">
      <c r="A1215" s="27"/>
    </row>
    <row r="1216" ht="15.75">
      <c r="A1216" s="27"/>
    </row>
    <row r="1217" ht="15.75">
      <c r="A1217" s="27"/>
    </row>
    <row r="1218" ht="15.75">
      <c r="A1218" s="27"/>
    </row>
    <row r="1219" ht="15.75">
      <c r="A1219" s="27"/>
    </row>
    <row r="1220" ht="15.75">
      <c r="A1220" s="27"/>
    </row>
    <row r="1221" ht="15.75">
      <c r="A1221" s="27"/>
    </row>
    <row r="1222" ht="15.75">
      <c r="A1222" s="27"/>
    </row>
    <row r="1223" ht="15.75">
      <c r="A1223" s="27"/>
    </row>
    <row r="1224" ht="15.75">
      <c r="A1224" s="27"/>
    </row>
    <row r="1225" ht="15.75">
      <c r="A1225" s="27"/>
    </row>
    <row r="1226" ht="15.75">
      <c r="A1226" s="27"/>
    </row>
    <row r="1227" ht="15.75">
      <c r="A1227" s="27"/>
    </row>
    <row r="1228" ht="15.75">
      <c r="A1228" s="27"/>
    </row>
    <row r="1229" ht="15.75">
      <c r="A1229" s="27"/>
    </row>
    <row r="1230" ht="15.75">
      <c r="A1230" s="27"/>
    </row>
    <row r="1231" ht="15.75">
      <c r="A1231" s="27"/>
    </row>
    <row r="1232" ht="15.75">
      <c r="A1232" s="27"/>
    </row>
    <row r="1233" ht="15.75">
      <c r="A1233" s="27"/>
    </row>
    <row r="1234" ht="15.75">
      <c r="A1234" s="27"/>
    </row>
    <row r="1235" ht="15.75">
      <c r="A1235" s="27"/>
    </row>
    <row r="1236" ht="15.75">
      <c r="A1236" s="27"/>
    </row>
    <row r="1237" ht="15.75">
      <c r="A1237" s="27"/>
    </row>
    <row r="1238" ht="15.75">
      <c r="A1238" s="27"/>
    </row>
    <row r="1239" ht="15.75">
      <c r="A1239" s="27"/>
    </row>
    <row r="1240" ht="15.75">
      <c r="A1240" s="27"/>
    </row>
    <row r="1241" ht="15.75">
      <c r="A1241" s="27"/>
    </row>
    <row r="1242" ht="15.75">
      <c r="A1242" s="27"/>
    </row>
    <row r="1243" ht="15.75">
      <c r="A1243" s="27"/>
    </row>
    <row r="1244" ht="15.75">
      <c r="A1244" s="27"/>
    </row>
    <row r="1245" ht="15.75">
      <c r="A1245" s="27"/>
    </row>
    <row r="1246" ht="15.75">
      <c r="A1246" s="27"/>
    </row>
    <row r="1247" ht="15.75">
      <c r="A1247" s="27"/>
    </row>
    <row r="1248" ht="15.75">
      <c r="A1248" s="27"/>
    </row>
    <row r="1249" ht="15.75">
      <c r="A1249" s="27"/>
    </row>
    <row r="1250" ht="15.75">
      <c r="A1250" s="27"/>
    </row>
    <row r="1251" ht="15.75">
      <c r="A1251" s="27"/>
    </row>
    <row r="1252" ht="15.75">
      <c r="A1252" s="27"/>
    </row>
    <row r="1253" ht="15.75">
      <c r="A1253" s="27"/>
    </row>
    <row r="1254" ht="15.75">
      <c r="A1254" s="27"/>
    </row>
    <row r="1255" ht="15.75">
      <c r="A1255" s="27"/>
    </row>
    <row r="1256" ht="15.75">
      <c r="A1256" s="27"/>
    </row>
    <row r="1257" ht="15.75">
      <c r="A1257" s="27"/>
    </row>
    <row r="1258" ht="15.75">
      <c r="A1258" s="27"/>
    </row>
    <row r="1259" ht="15.75">
      <c r="A1259" s="27"/>
    </row>
    <row r="1260" ht="15.75">
      <c r="A1260" s="27"/>
    </row>
    <row r="1261" ht="15.75">
      <c r="A1261" s="27"/>
    </row>
    <row r="1262" ht="15.75">
      <c r="A1262" s="27"/>
    </row>
    <row r="1263" ht="15.75">
      <c r="A1263" s="27"/>
    </row>
    <row r="1264" ht="15.75">
      <c r="A1264" s="27"/>
    </row>
    <row r="1265" ht="15.75">
      <c r="A1265" s="27"/>
    </row>
    <row r="1266" ht="15.75">
      <c r="A1266" s="27"/>
    </row>
    <row r="1267" ht="15.75">
      <c r="A1267" s="27"/>
    </row>
    <row r="1268" ht="15.75">
      <c r="A1268" s="27"/>
    </row>
    <row r="1269" ht="15.75">
      <c r="A1269" s="27"/>
    </row>
    <row r="1270" ht="15.75">
      <c r="A1270" s="27"/>
    </row>
    <row r="1271" ht="15.75">
      <c r="A1271" s="27"/>
    </row>
    <row r="1272" ht="15.75">
      <c r="A1272" s="27"/>
    </row>
    <row r="1273" ht="15.75">
      <c r="A1273" s="27"/>
    </row>
    <row r="1274" ht="15.75">
      <c r="A1274" s="27"/>
    </row>
    <row r="1275" ht="15.75">
      <c r="A1275" s="27"/>
    </row>
    <row r="1276" ht="15.75">
      <c r="A1276" s="27"/>
    </row>
    <row r="1277" ht="15.75">
      <c r="A1277" s="27"/>
    </row>
    <row r="1278" ht="15.75">
      <c r="A1278" s="27"/>
    </row>
    <row r="1279" ht="15.75">
      <c r="A1279" s="27"/>
    </row>
    <row r="1280" ht="15.75">
      <c r="A1280" s="27"/>
    </row>
    <row r="1281" ht="15.75">
      <c r="A1281" s="27"/>
    </row>
    <row r="1282" ht="15.75">
      <c r="A1282" s="27"/>
    </row>
    <row r="1283" ht="15.75">
      <c r="A1283" s="27"/>
    </row>
    <row r="1284" ht="15.75">
      <c r="A1284" s="27"/>
    </row>
    <row r="1285" ht="15.75">
      <c r="A1285" s="27"/>
    </row>
    <row r="1286" ht="15.75">
      <c r="A1286" s="27"/>
    </row>
    <row r="1287" ht="15.75">
      <c r="A1287" s="27"/>
    </row>
    <row r="1288" ht="15.75">
      <c r="A1288" s="27"/>
    </row>
    <row r="1289" ht="15.75">
      <c r="A1289" s="27"/>
    </row>
    <row r="1290" ht="15.75">
      <c r="A1290" s="27"/>
    </row>
    <row r="1291" ht="15.75">
      <c r="A1291" s="27"/>
    </row>
    <row r="1292" ht="15.75">
      <c r="A1292" s="27"/>
    </row>
    <row r="1293" ht="15.75">
      <c r="A1293" s="27"/>
    </row>
    <row r="1294" ht="15.75">
      <c r="A1294" s="27"/>
    </row>
    <row r="1295" ht="15.75">
      <c r="A1295" s="27"/>
    </row>
    <row r="1296" ht="15.75">
      <c r="A1296" s="27"/>
    </row>
    <row r="1297" ht="15.75">
      <c r="A1297" s="27"/>
    </row>
    <row r="1298" ht="15.75">
      <c r="A1298" s="27"/>
    </row>
    <row r="1299" ht="15.75">
      <c r="A1299" s="27"/>
    </row>
    <row r="1300" ht="15.75">
      <c r="A1300" s="27"/>
    </row>
    <row r="1301" ht="15.75">
      <c r="A1301" s="27"/>
    </row>
    <row r="1302" ht="15.75">
      <c r="A1302" s="27"/>
    </row>
    <row r="1303" ht="15.75">
      <c r="A1303" s="27"/>
    </row>
    <row r="1304" ht="15.75">
      <c r="A1304" s="27"/>
    </row>
    <row r="1305" ht="15.75">
      <c r="A1305" s="27"/>
    </row>
    <row r="1306" ht="15.75">
      <c r="A1306" s="27"/>
    </row>
    <row r="1307" ht="15.75">
      <c r="A1307" s="27"/>
    </row>
    <row r="1308" ht="15.75">
      <c r="A1308" s="27"/>
    </row>
    <row r="1309" ht="15.75">
      <c r="A1309" s="27"/>
    </row>
    <row r="1310" ht="15.75">
      <c r="A1310" s="27"/>
    </row>
    <row r="1311" ht="15.75">
      <c r="A1311" s="27"/>
    </row>
    <row r="1312" ht="15.75">
      <c r="A1312" s="27"/>
    </row>
    <row r="1313" ht="15.75">
      <c r="A1313" s="27"/>
    </row>
    <row r="1314" ht="15.75">
      <c r="A1314" s="27"/>
    </row>
    <row r="1315" ht="15.75">
      <c r="A1315" s="27"/>
    </row>
    <row r="1316" ht="15.75">
      <c r="A1316" s="27"/>
    </row>
    <row r="1317" ht="15.75">
      <c r="A1317" s="27"/>
    </row>
    <row r="1318" ht="15.75">
      <c r="A1318" s="27"/>
    </row>
    <row r="1319" ht="15.75">
      <c r="A1319" s="27"/>
    </row>
    <row r="1320" ht="15.75">
      <c r="A1320" s="27"/>
    </row>
    <row r="1321" ht="15.75">
      <c r="A1321" s="27"/>
    </row>
    <row r="1322" ht="15.75">
      <c r="A1322" s="27"/>
    </row>
    <row r="1323" ht="15.75">
      <c r="A1323" s="27"/>
    </row>
    <row r="1324" ht="15.75">
      <c r="A1324" s="27"/>
    </row>
    <row r="1325" ht="15.75">
      <c r="A1325" s="27"/>
    </row>
    <row r="1326" ht="15.75">
      <c r="A1326" s="27"/>
    </row>
    <row r="1327" ht="15.75">
      <c r="A1327" s="27"/>
    </row>
    <row r="1328" ht="15.75">
      <c r="A1328" s="27"/>
    </row>
    <row r="1329" ht="15.75">
      <c r="A1329" s="27"/>
    </row>
    <row r="1330" ht="15.75">
      <c r="A1330" s="27"/>
    </row>
    <row r="1331" ht="15.75">
      <c r="A1331" s="27"/>
    </row>
    <row r="1332" ht="15.75">
      <c r="A1332" s="27"/>
    </row>
    <row r="1333" ht="15.75">
      <c r="A1333" s="27"/>
    </row>
    <row r="1334" ht="15.75">
      <c r="A1334" s="27"/>
    </row>
    <row r="1335" ht="15.75">
      <c r="A1335" s="27"/>
    </row>
    <row r="1336" ht="15.75">
      <c r="A1336" s="27"/>
    </row>
    <row r="1337" ht="15.75">
      <c r="A1337" s="27"/>
    </row>
    <row r="1338" ht="15.75">
      <c r="A1338" s="27"/>
    </row>
    <row r="1339" ht="15.75">
      <c r="A1339" s="27"/>
    </row>
    <row r="1340" ht="15.75">
      <c r="A1340" s="27"/>
    </row>
    <row r="1341" ht="15.75">
      <c r="A1341" s="27"/>
    </row>
    <row r="1342" ht="15.75">
      <c r="A1342" s="27"/>
    </row>
    <row r="1343" ht="15.75">
      <c r="A1343" s="27"/>
    </row>
    <row r="1344" ht="15.75">
      <c r="A1344" s="27"/>
    </row>
    <row r="1345" ht="15.75">
      <c r="A1345" s="27"/>
    </row>
    <row r="1346" ht="15.75">
      <c r="A1346" s="27"/>
    </row>
    <row r="1347" ht="15.75">
      <c r="A1347" s="27"/>
    </row>
    <row r="1348" ht="15.75">
      <c r="A1348" s="27"/>
    </row>
    <row r="1349" ht="15.75">
      <c r="A1349" s="27"/>
    </row>
    <row r="1350" ht="15.75">
      <c r="A1350" s="27"/>
    </row>
    <row r="1351" ht="15.75">
      <c r="A1351" s="27"/>
    </row>
    <row r="1352" ht="15.75">
      <c r="A1352" s="27"/>
    </row>
    <row r="1353" ht="15.75">
      <c r="A1353" s="27"/>
    </row>
    <row r="1354" ht="15.75">
      <c r="A1354" s="27"/>
    </row>
    <row r="1355" ht="15.75">
      <c r="A1355" s="27"/>
    </row>
    <row r="1356" ht="15.75">
      <c r="A1356" s="27"/>
    </row>
    <row r="1357" ht="15.75">
      <c r="A1357" s="27"/>
    </row>
    <row r="1358" ht="15.75">
      <c r="A1358" s="27"/>
    </row>
    <row r="1359" ht="15.75">
      <c r="A1359" s="27"/>
    </row>
    <row r="1360" ht="15.75">
      <c r="A1360" s="27"/>
    </row>
    <row r="1361" ht="15.75">
      <c r="A1361" s="27"/>
    </row>
    <row r="1362" ht="15.75">
      <c r="A1362" s="27"/>
    </row>
    <row r="1363" ht="15.75">
      <c r="A1363" s="27"/>
    </row>
    <row r="1364" ht="15.75">
      <c r="A1364" s="27"/>
    </row>
    <row r="1365" ht="15.75">
      <c r="A1365" s="27"/>
    </row>
    <row r="1366" ht="15.75">
      <c r="A1366" s="27"/>
    </row>
    <row r="1367" ht="15.75">
      <c r="A1367" s="27"/>
    </row>
    <row r="1368" ht="15.75">
      <c r="A1368" s="27"/>
    </row>
    <row r="1369" ht="15.75">
      <c r="A1369" s="27"/>
    </row>
    <row r="1370" ht="15.75">
      <c r="A1370" s="27"/>
    </row>
    <row r="1371" ht="15.75">
      <c r="A1371" s="27"/>
    </row>
    <row r="1372" ht="15.75">
      <c r="A1372" s="27"/>
    </row>
    <row r="1373" ht="15.75">
      <c r="A1373" s="27"/>
    </row>
    <row r="1374" ht="15.75">
      <c r="A1374" s="27"/>
    </row>
    <row r="1375" ht="15.75">
      <c r="A1375" s="27"/>
    </row>
    <row r="1376" ht="15.75">
      <c r="A1376" s="27"/>
    </row>
    <row r="1377" ht="15.75">
      <c r="A1377" s="27"/>
    </row>
    <row r="1378" ht="15.75">
      <c r="A1378" s="27"/>
    </row>
    <row r="1379" ht="15.75">
      <c r="A1379" s="27"/>
    </row>
    <row r="1380" ht="15.75">
      <c r="A1380" s="27"/>
    </row>
    <row r="1381" ht="15.75">
      <c r="A1381" s="27"/>
    </row>
    <row r="1382" ht="15.75">
      <c r="A1382" s="27"/>
    </row>
    <row r="1383" ht="15.75">
      <c r="A1383" s="27"/>
    </row>
    <row r="1384" ht="15.75">
      <c r="A1384" s="27"/>
    </row>
    <row r="1385" ht="15.75">
      <c r="A1385" s="27"/>
    </row>
    <row r="1386" ht="15.75">
      <c r="A1386" s="27"/>
    </row>
    <row r="1387" ht="15.75">
      <c r="A1387" s="27"/>
    </row>
    <row r="1388" ht="15.75">
      <c r="A1388" s="27"/>
    </row>
    <row r="1389" ht="15.75">
      <c r="A1389" s="27"/>
    </row>
    <row r="1390" ht="15.75">
      <c r="A1390" s="27"/>
    </row>
    <row r="1391" ht="15.75">
      <c r="A1391" s="27"/>
    </row>
    <row r="1392" ht="15.75">
      <c r="A1392" s="27"/>
    </row>
    <row r="1393" ht="15.75">
      <c r="A1393" s="27"/>
    </row>
    <row r="1394" ht="15.75">
      <c r="A1394" s="27"/>
    </row>
    <row r="1395" ht="15.75">
      <c r="A1395" s="27"/>
    </row>
    <row r="1396" ht="15.75">
      <c r="A1396" s="27"/>
    </row>
    <row r="1397" ht="15.75">
      <c r="A1397" s="27"/>
    </row>
    <row r="1398" ht="15.75">
      <c r="A1398" s="27"/>
    </row>
    <row r="1399" ht="15.75">
      <c r="A1399" s="27"/>
    </row>
    <row r="1400" ht="15.75">
      <c r="A1400" s="27"/>
    </row>
    <row r="1401" ht="15.75">
      <c r="A1401" s="27"/>
    </row>
    <row r="1402" ht="15.75">
      <c r="A1402" s="27"/>
    </row>
    <row r="1403" ht="15.75">
      <c r="A1403" s="27"/>
    </row>
    <row r="1404" ht="15.75">
      <c r="A1404" s="27"/>
    </row>
    <row r="1405" ht="15.75">
      <c r="A1405" s="27"/>
    </row>
    <row r="1406" ht="15.75">
      <c r="A1406" s="27"/>
    </row>
    <row r="1407" ht="15.75">
      <c r="A1407" s="27"/>
    </row>
    <row r="1408" ht="15.75">
      <c r="A1408" s="27"/>
    </row>
    <row r="1409" ht="15.75">
      <c r="A1409" s="27"/>
    </row>
    <row r="1410" ht="15.75">
      <c r="A1410" s="27"/>
    </row>
    <row r="1411" ht="15.75">
      <c r="A1411" s="27"/>
    </row>
    <row r="1412" ht="15.75">
      <c r="A1412" s="27"/>
    </row>
    <row r="1413" ht="15.75">
      <c r="A1413" s="27"/>
    </row>
    <row r="1414" ht="15.75">
      <c r="A1414" s="27"/>
    </row>
    <row r="1415" ht="15.75">
      <c r="A1415" s="27"/>
    </row>
    <row r="1416" ht="15.75">
      <c r="A1416" s="27"/>
    </row>
    <row r="1417" ht="15.75">
      <c r="A1417" s="27"/>
    </row>
    <row r="1418" ht="15.75">
      <c r="A1418" s="27"/>
    </row>
    <row r="1419" ht="15.75">
      <c r="A1419" s="27"/>
    </row>
    <row r="1420" ht="15.75">
      <c r="A1420" s="27"/>
    </row>
    <row r="1421" ht="15.75">
      <c r="A1421" s="27"/>
    </row>
    <row r="1422" ht="15.75">
      <c r="A1422" s="27"/>
    </row>
    <row r="1423" ht="15.75">
      <c r="A1423" s="27"/>
    </row>
    <row r="1424" ht="15.75">
      <c r="A1424" s="27"/>
    </row>
    <row r="1425" ht="15.75">
      <c r="A1425" s="27"/>
    </row>
    <row r="1426" ht="15.75">
      <c r="A1426" s="27"/>
    </row>
    <row r="1427" ht="15.75">
      <c r="A1427" s="27"/>
    </row>
    <row r="1428" ht="15.75">
      <c r="A1428" s="27"/>
    </row>
    <row r="1429" ht="15.75">
      <c r="A1429" s="27"/>
    </row>
    <row r="1430" ht="15.75">
      <c r="A1430" s="27"/>
    </row>
    <row r="1431" ht="15.75">
      <c r="A1431" s="27"/>
    </row>
    <row r="1432" ht="15.75">
      <c r="A1432" s="27"/>
    </row>
    <row r="1433" ht="15.75">
      <c r="A1433" s="27"/>
    </row>
    <row r="1434" ht="15.75">
      <c r="A1434" s="27"/>
    </row>
    <row r="1435" ht="15.75">
      <c r="A1435" s="27"/>
    </row>
    <row r="1436" ht="15.75">
      <c r="A1436" s="27"/>
    </row>
    <row r="1437" ht="15.75">
      <c r="A1437" s="27"/>
    </row>
    <row r="1438" ht="15.75">
      <c r="A1438" s="27"/>
    </row>
    <row r="1439" ht="15.75">
      <c r="A1439" s="27"/>
    </row>
    <row r="1440" ht="15.75">
      <c r="A1440" s="27"/>
    </row>
    <row r="1441" ht="15.75">
      <c r="A1441" s="27"/>
    </row>
    <row r="1442" ht="15.75">
      <c r="A1442" s="27"/>
    </row>
    <row r="1443" ht="15.75">
      <c r="A1443" s="27"/>
    </row>
    <row r="1444" ht="15.75">
      <c r="A1444" s="27"/>
    </row>
    <row r="1445" ht="15.75">
      <c r="A1445" s="27"/>
    </row>
    <row r="1446" ht="15.75">
      <c r="A1446" s="27"/>
    </row>
    <row r="1447" ht="15.75">
      <c r="A1447" s="27"/>
    </row>
    <row r="1448" ht="15.75">
      <c r="A1448" s="27"/>
    </row>
    <row r="1449" ht="15.75">
      <c r="A1449" s="27"/>
    </row>
    <row r="1450" ht="15.75">
      <c r="A1450" s="27"/>
    </row>
    <row r="1451" ht="15.75">
      <c r="A1451" s="27"/>
    </row>
    <row r="1452" ht="15.75">
      <c r="A1452" s="27"/>
    </row>
    <row r="1453" ht="15.75">
      <c r="A1453" s="27"/>
    </row>
    <row r="1454" ht="15.75">
      <c r="A1454" s="27"/>
    </row>
    <row r="1455" ht="15.75">
      <c r="A1455" s="27"/>
    </row>
    <row r="1456" ht="15.75">
      <c r="A1456" s="27"/>
    </row>
    <row r="1457" ht="15.75">
      <c r="A1457" s="27"/>
    </row>
    <row r="1458" ht="15.75">
      <c r="A1458" s="27"/>
    </row>
    <row r="1459" ht="15.75">
      <c r="A1459" s="27"/>
    </row>
    <row r="1460" ht="15.75">
      <c r="A1460" s="27"/>
    </row>
    <row r="1461" ht="15.75">
      <c r="A1461" s="27"/>
    </row>
    <row r="1462" ht="15.75">
      <c r="A1462" s="27"/>
    </row>
    <row r="1463" ht="15.75">
      <c r="A1463" s="27"/>
    </row>
    <row r="1464" ht="15.75">
      <c r="A1464" s="27"/>
    </row>
    <row r="1465" ht="15.75">
      <c r="A1465" s="27"/>
    </row>
    <row r="1466" ht="15.75">
      <c r="A1466" s="27"/>
    </row>
    <row r="1467" ht="15.75">
      <c r="A1467" s="27"/>
    </row>
    <row r="1468" ht="15.75">
      <c r="A1468" s="27"/>
    </row>
    <row r="1469" ht="15.75">
      <c r="A1469" s="27"/>
    </row>
    <row r="1470" ht="15.75">
      <c r="A1470" s="27"/>
    </row>
    <row r="1471" ht="15.75">
      <c r="A1471" s="27"/>
    </row>
    <row r="1472" ht="15.75">
      <c r="A1472" s="27"/>
    </row>
    <row r="1473" ht="15.75">
      <c r="A1473" s="27"/>
    </row>
    <row r="1474" ht="15.75">
      <c r="A1474" s="27"/>
    </row>
    <row r="1475" ht="15.75">
      <c r="A1475" s="27"/>
    </row>
    <row r="1476" ht="15.75">
      <c r="A1476" s="27"/>
    </row>
    <row r="1477" ht="15.75">
      <c r="A1477" s="27"/>
    </row>
    <row r="1478" ht="15.75">
      <c r="A1478" s="27"/>
    </row>
    <row r="1479" ht="15.75">
      <c r="A1479" s="27"/>
    </row>
    <row r="1480" ht="15.75">
      <c r="A1480" s="27"/>
    </row>
    <row r="1481" ht="15.75">
      <c r="A1481" s="27"/>
    </row>
    <row r="1482" ht="15.75">
      <c r="A1482" s="27"/>
    </row>
    <row r="1483" ht="15.75">
      <c r="A1483" s="27"/>
    </row>
    <row r="1484" ht="15.75">
      <c r="A1484" s="27"/>
    </row>
    <row r="1485" ht="15.75">
      <c r="A1485" s="27"/>
    </row>
    <row r="1486" ht="15.75">
      <c r="A1486" s="27"/>
    </row>
  </sheetData>
  <sheetProtection formatRows="0"/>
  <mergeCells count="42">
    <mergeCell ref="A128:J128"/>
    <mergeCell ref="A96:A97"/>
    <mergeCell ref="A13:A14"/>
    <mergeCell ref="A26:A27"/>
    <mergeCell ref="A36:A37"/>
    <mergeCell ref="A67:A68"/>
    <mergeCell ref="A65:A66"/>
    <mergeCell ref="A62:A63"/>
    <mergeCell ref="A126:J126"/>
    <mergeCell ref="A99:A100"/>
    <mergeCell ref="A109:A110"/>
    <mergeCell ref="B124:F124"/>
    <mergeCell ref="B125:F125"/>
    <mergeCell ref="A94:A95"/>
    <mergeCell ref="B121:F121"/>
    <mergeCell ref="A92:A93"/>
    <mergeCell ref="A39:A40"/>
    <mergeCell ref="A16:A17"/>
    <mergeCell ref="A86:A87"/>
    <mergeCell ref="A49:A50"/>
    <mergeCell ref="A59:A60"/>
    <mergeCell ref="A79:A80"/>
    <mergeCell ref="A8:J8"/>
    <mergeCell ref="A10:J10"/>
    <mergeCell ref="A9:J9"/>
    <mergeCell ref="K11:K12"/>
    <mergeCell ref="B122:F122"/>
    <mergeCell ref="A90:A91"/>
    <mergeCell ref="A88:A89"/>
    <mergeCell ref="A84:A85"/>
    <mergeCell ref="A82:A83"/>
    <mergeCell ref="A77:A78"/>
    <mergeCell ref="A2:J2"/>
    <mergeCell ref="B11:B12"/>
    <mergeCell ref="C11:D11"/>
    <mergeCell ref="F11:J11"/>
    <mergeCell ref="A69:A70"/>
    <mergeCell ref="A75:A76"/>
    <mergeCell ref="A11:A12"/>
    <mergeCell ref="A73:A74"/>
    <mergeCell ref="A71:A72"/>
    <mergeCell ref="A6:J6"/>
  </mergeCells>
  <printOptions/>
  <pageMargins left="0" right="0" top="0.3937007874015748" bottom="0.5905511811023623" header="0.5118110236220472" footer="0.5118110236220472"/>
  <pageSetup horizontalDpi="600" verticalDpi="600" orientation="landscape" paperSize="9" scale="80" r:id="rId1"/>
  <rowBreaks count="1" manualBreakCount="1">
    <brk id="3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481"/>
  <sheetViews>
    <sheetView zoomScaleSheetLayoutView="100" workbookViewId="0" topLeftCell="A4">
      <selection activeCell="A4" sqref="A4:J4"/>
    </sheetView>
  </sheetViews>
  <sheetFormatPr defaultColWidth="7.875" defaultRowHeight="12.75"/>
  <cols>
    <col min="1" max="1" width="59.75390625" style="18" customWidth="1"/>
    <col min="2" max="2" width="21.375" style="19" customWidth="1"/>
    <col min="3" max="3" width="16.125" style="19" customWidth="1"/>
    <col min="4" max="4" width="15.625" style="19" customWidth="1"/>
    <col min="5" max="5" width="16.375" style="19" customWidth="1"/>
    <col min="6" max="6" width="14.25390625" style="19" customWidth="1"/>
    <col min="7" max="10" width="14.375" style="19" customWidth="1"/>
    <col min="11" max="11" width="52.75390625" style="27" customWidth="1"/>
    <col min="12" max="16384" width="7.875" style="18" customWidth="1"/>
  </cols>
  <sheetData>
    <row r="1" spans="1:11" ht="37.5" customHeight="1">
      <c r="A1" s="101" t="s">
        <v>70</v>
      </c>
      <c r="B1" s="101"/>
      <c r="C1" s="101"/>
      <c r="D1" s="101"/>
      <c r="E1" s="101"/>
      <c r="F1" s="101"/>
      <c r="G1" s="101"/>
      <c r="H1" s="101"/>
      <c r="I1" s="101"/>
      <c r="J1" s="101"/>
      <c r="K1" s="28"/>
    </row>
    <row r="2" spans="1:11" ht="15.75">
      <c r="A2" s="102" t="s">
        <v>34</v>
      </c>
      <c r="B2" s="102"/>
      <c r="C2" s="102"/>
      <c r="D2" s="102"/>
      <c r="E2" s="102"/>
      <c r="F2" s="102"/>
      <c r="G2" s="102"/>
      <c r="H2" s="102"/>
      <c r="I2" s="102"/>
      <c r="J2" s="102"/>
      <c r="K2" s="38"/>
    </row>
    <row r="3" spans="1:11" ht="15.7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49"/>
    </row>
    <row r="4" spans="1:11" ht="15.75" customHeight="1">
      <c r="A4" s="104" t="s">
        <v>74</v>
      </c>
      <c r="B4" s="104"/>
      <c r="C4" s="104"/>
      <c r="D4" s="104"/>
      <c r="E4" s="104"/>
      <c r="F4" s="104"/>
      <c r="G4" s="104"/>
      <c r="H4" s="104"/>
      <c r="I4" s="104"/>
      <c r="J4" s="104"/>
      <c r="K4" s="51"/>
    </row>
    <row r="5" spans="1:11" ht="15.75">
      <c r="A5" s="103" t="s">
        <v>73</v>
      </c>
      <c r="B5" s="103"/>
      <c r="C5" s="103"/>
      <c r="D5" s="103"/>
      <c r="E5" s="103"/>
      <c r="F5" s="103"/>
      <c r="G5" s="103"/>
      <c r="H5" s="103"/>
      <c r="I5" s="103"/>
      <c r="J5" s="103"/>
      <c r="K5" s="40"/>
    </row>
    <row r="6" spans="1:11" ht="15.75">
      <c r="A6" s="115" t="s">
        <v>0</v>
      </c>
      <c r="B6" s="115" t="s">
        <v>1</v>
      </c>
      <c r="C6" s="115" t="s">
        <v>2</v>
      </c>
      <c r="D6" s="115"/>
      <c r="E6" s="21" t="s">
        <v>3</v>
      </c>
      <c r="F6" s="115" t="s">
        <v>4</v>
      </c>
      <c r="G6" s="115"/>
      <c r="H6" s="115"/>
      <c r="I6" s="115"/>
      <c r="J6" s="115"/>
      <c r="K6" s="105" t="s">
        <v>40</v>
      </c>
    </row>
    <row r="7" spans="1:11" ht="15.75">
      <c r="A7" s="115"/>
      <c r="B7" s="115"/>
      <c r="C7" s="21" t="s">
        <v>39</v>
      </c>
      <c r="D7" s="21" t="s">
        <v>41</v>
      </c>
      <c r="E7" s="21" t="s">
        <v>42</v>
      </c>
      <c r="F7" s="21" t="s">
        <v>47</v>
      </c>
      <c r="G7" s="21" t="s">
        <v>54</v>
      </c>
      <c r="H7" s="21" t="s">
        <v>55</v>
      </c>
      <c r="I7" s="21" t="s">
        <v>56</v>
      </c>
      <c r="J7" s="21" t="s">
        <v>57</v>
      </c>
      <c r="K7" s="106"/>
    </row>
    <row r="8" spans="1:11" ht="15.75">
      <c r="A8" s="107" t="s">
        <v>35</v>
      </c>
      <c r="B8" s="60" t="s">
        <v>5</v>
      </c>
      <c r="C8" s="61">
        <f aca="true" t="shared" si="0" ref="C8:J8">C11+C21</f>
        <v>5</v>
      </c>
      <c r="D8" s="61">
        <f t="shared" si="0"/>
        <v>5</v>
      </c>
      <c r="E8" s="61">
        <f t="shared" si="0"/>
        <v>5</v>
      </c>
      <c r="F8" s="61">
        <f t="shared" si="0"/>
        <v>5</v>
      </c>
      <c r="G8" s="61">
        <f t="shared" si="0"/>
        <v>5</v>
      </c>
      <c r="H8" s="61">
        <f t="shared" si="0"/>
        <v>5</v>
      </c>
      <c r="I8" s="61">
        <f t="shared" si="0"/>
        <v>5</v>
      </c>
      <c r="J8" s="61">
        <f t="shared" si="0"/>
        <v>5</v>
      </c>
      <c r="K8" s="22"/>
    </row>
    <row r="9" spans="1:11" ht="15.75">
      <c r="A9" s="107"/>
      <c r="B9" s="52" t="s">
        <v>16</v>
      </c>
      <c r="C9" s="63">
        <v>62.5</v>
      </c>
      <c r="D9" s="63">
        <f aca="true" t="shared" si="1" ref="D9:J9">D8/C8*100</f>
        <v>100</v>
      </c>
      <c r="E9" s="63">
        <f t="shared" si="1"/>
        <v>100</v>
      </c>
      <c r="F9" s="63">
        <f t="shared" si="1"/>
        <v>100</v>
      </c>
      <c r="G9" s="63">
        <f t="shared" si="1"/>
        <v>100</v>
      </c>
      <c r="H9" s="63">
        <f t="shared" si="1"/>
        <v>100</v>
      </c>
      <c r="I9" s="63">
        <f t="shared" si="1"/>
        <v>100</v>
      </c>
      <c r="J9" s="63">
        <f t="shared" si="1"/>
        <v>100</v>
      </c>
      <c r="K9" s="22"/>
    </row>
    <row r="10" spans="1:11" ht="15.75">
      <c r="A10" s="59" t="s">
        <v>13</v>
      </c>
      <c r="B10" s="60"/>
      <c r="C10" s="62"/>
      <c r="D10" s="62"/>
      <c r="E10" s="62"/>
      <c r="F10" s="62"/>
      <c r="G10" s="62"/>
      <c r="H10" s="62"/>
      <c r="I10" s="62"/>
      <c r="J10" s="62"/>
      <c r="K10" s="22"/>
    </row>
    <row r="11" spans="1:11" ht="15.75">
      <c r="A11" s="108" t="s">
        <v>6</v>
      </c>
      <c r="B11" s="64" t="s">
        <v>5</v>
      </c>
      <c r="C11" s="65">
        <f aca="true" t="shared" si="2" ref="C11:J11">SUM(C14:C20)</f>
        <v>5</v>
      </c>
      <c r="D11" s="65">
        <f t="shared" si="2"/>
        <v>5</v>
      </c>
      <c r="E11" s="65">
        <f t="shared" si="2"/>
        <v>5</v>
      </c>
      <c r="F11" s="65">
        <f t="shared" si="2"/>
        <v>5</v>
      </c>
      <c r="G11" s="65">
        <f t="shared" si="2"/>
        <v>5</v>
      </c>
      <c r="H11" s="65">
        <f t="shared" si="2"/>
        <v>5</v>
      </c>
      <c r="I11" s="65">
        <f t="shared" si="2"/>
        <v>5</v>
      </c>
      <c r="J11" s="65">
        <f t="shared" si="2"/>
        <v>5</v>
      </c>
      <c r="K11" s="22"/>
    </row>
    <row r="12" spans="1:11" ht="15.75">
      <c r="A12" s="108"/>
      <c r="B12" s="52" t="s">
        <v>16</v>
      </c>
      <c r="C12" s="63">
        <v>62.5</v>
      </c>
      <c r="D12" s="63">
        <f aca="true" t="shared" si="3" ref="D12:J12">D11/C11*100</f>
        <v>100</v>
      </c>
      <c r="E12" s="63">
        <f t="shared" si="3"/>
        <v>100</v>
      </c>
      <c r="F12" s="63">
        <f t="shared" si="3"/>
        <v>100</v>
      </c>
      <c r="G12" s="63">
        <f t="shared" si="3"/>
        <v>100</v>
      </c>
      <c r="H12" s="63">
        <f t="shared" si="3"/>
        <v>100</v>
      </c>
      <c r="I12" s="63">
        <f t="shared" si="3"/>
        <v>100</v>
      </c>
      <c r="J12" s="63">
        <f t="shared" si="3"/>
        <v>100</v>
      </c>
      <c r="K12" s="22"/>
    </row>
    <row r="13" spans="1:11" ht="15.75">
      <c r="A13" s="67" t="s">
        <v>7</v>
      </c>
      <c r="B13" s="52"/>
      <c r="C13" s="41"/>
      <c r="D13" s="41"/>
      <c r="E13" s="68"/>
      <c r="F13" s="68"/>
      <c r="G13" s="68"/>
      <c r="H13" s="68"/>
      <c r="I13" s="68"/>
      <c r="J13" s="68"/>
      <c r="K13" s="22"/>
    </row>
    <row r="14" spans="1:11" ht="15.75">
      <c r="A14" s="69" t="s">
        <v>58</v>
      </c>
      <c r="B14" s="52" t="s">
        <v>5</v>
      </c>
      <c r="C14" s="70">
        <v>4</v>
      </c>
      <c r="D14" s="70">
        <v>3</v>
      </c>
      <c r="E14" s="70">
        <v>3</v>
      </c>
      <c r="F14" s="70">
        <v>3</v>
      </c>
      <c r="G14" s="70">
        <v>3</v>
      </c>
      <c r="H14" s="70">
        <v>3</v>
      </c>
      <c r="I14" s="70">
        <v>3</v>
      </c>
      <c r="J14" s="70">
        <v>3</v>
      </c>
      <c r="K14" s="22"/>
    </row>
    <row r="15" spans="1:11" ht="15.75">
      <c r="A15" s="69" t="s">
        <v>48</v>
      </c>
      <c r="B15" s="52" t="s">
        <v>5</v>
      </c>
      <c r="C15" s="70"/>
      <c r="D15" s="70">
        <v>1</v>
      </c>
      <c r="E15" s="70">
        <v>1</v>
      </c>
      <c r="F15" s="70">
        <v>1</v>
      </c>
      <c r="G15" s="70">
        <v>1</v>
      </c>
      <c r="H15" s="70">
        <v>1</v>
      </c>
      <c r="I15" s="70">
        <v>1</v>
      </c>
      <c r="J15" s="70">
        <v>1</v>
      </c>
      <c r="K15" s="22"/>
    </row>
    <row r="16" spans="1:11" ht="15.75">
      <c r="A16" s="69" t="s">
        <v>49</v>
      </c>
      <c r="B16" s="52" t="s">
        <v>5</v>
      </c>
      <c r="C16" s="70"/>
      <c r="D16" s="70"/>
      <c r="E16" s="70"/>
      <c r="F16" s="70"/>
      <c r="G16" s="70"/>
      <c r="H16" s="70"/>
      <c r="I16" s="70"/>
      <c r="J16" s="70"/>
      <c r="K16" s="22"/>
    </row>
    <row r="17" spans="1:11" ht="30">
      <c r="A17" s="69" t="s">
        <v>50</v>
      </c>
      <c r="B17" s="52" t="s">
        <v>5</v>
      </c>
      <c r="C17" s="70"/>
      <c r="D17" s="70"/>
      <c r="E17" s="70"/>
      <c r="F17" s="70"/>
      <c r="G17" s="70"/>
      <c r="H17" s="70"/>
      <c r="I17" s="70"/>
      <c r="J17" s="70"/>
      <c r="K17" s="22"/>
    </row>
    <row r="18" spans="1:11" ht="15.75">
      <c r="A18" s="69" t="s">
        <v>51</v>
      </c>
      <c r="B18" s="52" t="s">
        <v>5</v>
      </c>
      <c r="C18" s="70"/>
      <c r="D18" s="70"/>
      <c r="E18" s="70"/>
      <c r="F18" s="70"/>
      <c r="G18" s="70"/>
      <c r="H18" s="70"/>
      <c r="I18" s="70"/>
      <c r="J18" s="70"/>
      <c r="K18" s="22"/>
    </row>
    <row r="19" spans="1:11" ht="15.75">
      <c r="A19" s="69" t="s">
        <v>52</v>
      </c>
      <c r="B19" s="52" t="s">
        <v>5</v>
      </c>
      <c r="C19" s="70"/>
      <c r="D19" s="70"/>
      <c r="E19" s="70"/>
      <c r="F19" s="70"/>
      <c r="G19" s="70"/>
      <c r="H19" s="70"/>
      <c r="I19" s="70"/>
      <c r="J19" s="70"/>
      <c r="K19" s="22"/>
    </row>
    <row r="20" spans="1:11" ht="15.75">
      <c r="A20" s="69" t="s">
        <v>59</v>
      </c>
      <c r="B20" s="52" t="s">
        <v>5</v>
      </c>
      <c r="C20" s="70">
        <v>1</v>
      </c>
      <c r="D20" s="70">
        <v>1</v>
      </c>
      <c r="E20" s="70">
        <v>1</v>
      </c>
      <c r="F20" s="70">
        <v>1</v>
      </c>
      <c r="G20" s="70">
        <v>1</v>
      </c>
      <c r="H20" s="70">
        <v>1</v>
      </c>
      <c r="I20" s="70">
        <v>1</v>
      </c>
      <c r="J20" s="70">
        <v>1</v>
      </c>
      <c r="K20" s="22"/>
    </row>
    <row r="21" spans="1:11" ht="15.75">
      <c r="A21" s="112" t="s">
        <v>8</v>
      </c>
      <c r="B21" s="64" t="s">
        <v>9</v>
      </c>
      <c r="C21" s="65">
        <f aca="true" t="shared" si="4" ref="C21:J21">SUM(C24:C30)</f>
        <v>0</v>
      </c>
      <c r="D21" s="65">
        <f t="shared" si="4"/>
        <v>0</v>
      </c>
      <c r="E21" s="65">
        <f t="shared" si="4"/>
        <v>0</v>
      </c>
      <c r="F21" s="65">
        <f t="shared" si="4"/>
        <v>0</v>
      </c>
      <c r="G21" s="65">
        <f t="shared" si="4"/>
        <v>0</v>
      </c>
      <c r="H21" s="65">
        <f t="shared" si="4"/>
        <v>0</v>
      </c>
      <c r="I21" s="65">
        <f t="shared" si="4"/>
        <v>0</v>
      </c>
      <c r="J21" s="65">
        <f t="shared" si="4"/>
        <v>0</v>
      </c>
      <c r="K21" s="22"/>
    </row>
    <row r="22" spans="1:11" ht="15.75">
      <c r="A22" s="112"/>
      <c r="B22" s="52" t="s">
        <v>16</v>
      </c>
      <c r="C22" s="66"/>
      <c r="D22" s="63" t="e">
        <f aca="true" t="shared" si="5" ref="D22:J22">D21/C21*100</f>
        <v>#DIV/0!</v>
      </c>
      <c r="E22" s="63" t="e">
        <f t="shared" si="5"/>
        <v>#DIV/0!</v>
      </c>
      <c r="F22" s="63" t="e">
        <f t="shared" si="5"/>
        <v>#DIV/0!</v>
      </c>
      <c r="G22" s="63" t="e">
        <f t="shared" si="5"/>
        <v>#DIV/0!</v>
      </c>
      <c r="H22" s="63" t="e">
        <f t="shared" si="5"/>
        <v>#DIV/0!</v>
      </c>
      <c r="I22" s="63" t="e">
        <f t="shared" si="5"/>
        <v>#DIV/0!</v>
      </c>
      <c r="J22" s="63" t="e">
        <f t="shared" si="5"/>
        <v>#DIV/0!</v>
      </c>
      <c r="K22" s="22"/>
    </row>
    <row r="23" spans="1:11" ht="15.75">
      <c r="A23" s="67" t="s">
        <v>7</v>
      </c>
      <c r="B23" s="52"/>
      <c r="C23" s="71"/>
      <c r="D23" s="71"/>
      <c r="E23" s="71"/>
      <c r="F23" s="71"/>
      <c r="G23" s="71"/>
      <c r="H23" s="71"/>
      <c r="I23" s="71"/>
      <c r="J23" s="71"/>
      <c r="K23" s="22"/>
    </row>
    <row r="24" spans="1:11" ht="15.75">
      <c r="A24" s="69" t="s">
        <v>58</v>
      </c>
      <c r="B24" s="52" t="s">
        <v>9</v>
      </c>
      <c r="C24" s="70"/>
      <c r="D24" s="70"/>
      <c r="E24" s="70"/>
      <c r="F24" s="70"/>
      <c r="G24" s="70"/>
      <c r="H24" s="70"/>
      <c r="I24" s="70"/>
      <c r="J24" s="70"/>
      <c r="K24" s="22"/>
    </row>
    <row r="25" spans="1:11" ht="15.75">
      <c r="A25" s="69" t="s">
        <v>48</v>
      </c>
      <c r="B25" s="52" t="s">
        <v>9</v>
      </c>
      <c r="C25" s="70"/>
      <c r="D25" s="70"/>
      <c r="E25" s="70"/>
      <c r="F25" s="70"/>
      <c r="G25" s="70"/>
      <c r="H25" s="70"/>
      <c r="I25" s="70"/>
      <c r="J25" s="70"/>
      <c r="K25" s="22"/>
    </row>
    <row r="26" spans="1:11" ht="15.75">
      <c r="A26" s="69" t="s">
        <v>49</v>
      </c>
      <c r="B26" s="52" t="s">
        <v>9</v>
      </c>
      <c r="C26" s="70"/>
      <c r="D26" s="70"/>
      <c r="E26" s="70"/>
      <c r="F26" s="70"/>
      <c r="G26" s="70"/>
      <c r="H26" s="70"/>
      <c r="I26" s="70"/>
      <c r="J26" s="70"/>
      <c r="K26" s="22"/>
    </row>
    <row r="27" spans="1:11" ht="30">
      <c r="A27" s="69" t="s">
        <v>50</v>
      </c>
      <c r="B27" s="52" t="s">
        <v>9</v>
      </c>
      <c r="C27" s="70"/>
      <c r="D27" s="70"/>
      <c r="E27" s="70"/>
      <c r="F27" s="70"/>
      <c r="G27" s="70"/>
      <c r="H27" s="70"/>
      <c r="I27" s="70"/>
      <c r="J27" s="70"/>
      <c r="K27" s="22"/>
    </row>
    <row r="28" spans="1:11" ht="15.75">
      <c r="A28" s="69" t="s">
        <v>51</v>
      </c>
      <c r="B28" s="52" t="s">
        <v>9</v>
      </c>
      <c r="C28" s="70"/>
      <c r="D28" s="70"/>
      <c r="E28" s="70"/>
      <c r="F28" s="70"/>
      <c r="G28" s="70"/>
      <c r="H28" s="70"/>
      <c r="I28" s="70"/>
      <c r="J28" s="70"/>
      <c r="K28" s="22"/>
    </row>
    <row r="29" spans="1:11" ht="15.75">
      <c r="A29" s="69" t="s">
        <v>52</v>
      </c>
      <c r="B29" s="52" t="s">
        <v>9</v>
      </c>
      <c r="C29" s="70"/>
      <c r="D29" s="70"/>
      <c r="E29" s="70"/>
      <c r="F29" s="70"/>
      <c r="G29" s="70"/>
      <c r="H29" s="70"/>
      <c r="I29" s="70"/>
      <c r="J29" s="70"/>
      <c r="K29" s="22"/>
    </row>
    <row r="30" spans="1:11" ht="15.75">
      <c r="A30" s="69" t="s">
        <v>59</v>
      </c>
      <c r="B30" s="52" t="s">
        <v>9</v>
      </c>
      <c r="C30" s="70"/>
      <c r="D30" s="70"/>
      <c r="E30" s="70"/>
      <c r="F30" s="70"/>
      <c r="G30" s="70"/>
      <c r="H30" s="70"/>
      <c r="I30" s="70"/>
      <c r="J30" s="70"/>
      <c r="K30" s="22"/>
    </row>
    <row r="31" spans="1:11" ht="15.75">
      <c r="A31" s="107" t="s">
        <v>45</v>
      </c>
      <c r="B31" s="60" t="s">
        <v>9</v>
      </c>
      <c r="C31" s="61">
        <f aca="true" t="shared" si="6" ref="C31:J31">C34+C44</f>
        <v>965</v>
      </c>
      <c r="D31" s="61">
        <f t="shared" si="6"/>
        <v>688</v>
      </c>
      <c r="E31" s="61">
        <f t="shared" si="6"/>
        <v>699</v>
      </c>
      <c r="F31" s="61">
        <f t="shared" si="6"/>
        <v>712</v>
      </c>
      <c r="G31" s="61">
        <f t="shared" si="6"/>
        <v>724</v>
      </c>
      <c r="H31" s="61">
        <f t="shared" si="6"/>
        <v>735</v>
      </c>
      <c r="I31" s="61">
        <f t="shared" si="6"/>
        <v>746</v>
      </c>
      <c r="J31" s="61">
        <f t="shared" si="6"/>
        <v>757</v>
      </c>
      <c r="K31" s="22"/>
    </row>
    <row r="32" spans="1:11" ht="15.75">
      <c r="A32" s="107"/>
      <c r="B32" s="52" t="s">
        <v>16</v>
      </c>
      <c r="C32" s="66">
        <v>69.8</v>
      </c>
      <c r="D32" s="63">
        <f aca="true" t="shared" si="7" ref="D32:J32">D31/C31*100</f>
        <v>71.29533678756476</v>
      </c>
      <c r="E32" s="63">
        <f t="shared" si="7"/>
        <v>101.59883720930232</v>
      </c>
      <c r="F32" s="63">
        <f t="shared" si="7"/>
        <v>101.85979971387698</v>
      </c>
      <c r="G32" s="63">
        <f t="shared" si="7"/>
        <v>101.68539325842696</v>
      </c>
      <c r="H32" s="63">
        <f t="shared" si="7"/>
        <v>101.51933701657458</v>
      </c>
      <c r="I32" s="63">
        <f t="shared" si="7"/>
        <v>101.4965986394558</v>
      </c>
      <c r="J32" s="63">
        <f t="shared" si="7"/>
        <v>101.47453083109919</v>
      </c>
      <c r="K32" s="22"/>
    </row>
    <row r="33" spans="1:11" ht="15.75">
      <c r="A33" s="59" t="s">
        <v>13</v>
      </c>
      <c r="B33" s="60"/>
      <c r="C33" s="62"/>
      <c r="D33" s="62"/>
      <c r="E33" s="62"/>
      <c r="F33" s="62"/>
      <c r="G33" s="62"/>
      <c r="H33" s="62"/>
      <c r="I33" s="62"/>
      <c r="J33" s="62"/>
      <c r="K33" s="22"/>
    </row>
    <row r="34" spans="1:11" ht="15.75">
      <c r="A34" s="107" t="s">
        <v>44</v>
      </c>
      <c r="B34" s="60" t="s">
        <v>9</v>
      </c>
      <c r="C34" s="65">
        <f aca="true" t="shared" si="8" ref="C34:J34">SUM(C37:C43)</f>
        <v>965</v>
      </c>
      <c r="D34" s="65">
        <f t="shared" si="8"/>
        <v>688</v>
      </c>
      <c r="E34" s="65">
        <f t="shared" si="8"/>
        <v>699</v>
      </c>
      <c r="F34" s="65">
        <f t="shared" si="8"/>
        <v>712</v>
      </c>
      <c r="G34" s="65">
        <f t="shared" si="8"/>
        <v>724</v>
      </c>
      <c r="H34" s="65">
        <f t="shared" si="8"/>
        <v>735</v>
      </c>
      <c r="I34" s="65">
        <f t="shared" si="8"/>
        <v>746</v>
      </c>
      <c r="J34" s="65">
        <f t="shared" si="8"/>
        <v>757</v>
      </c>
      <c r="K34" s="22"/>
    </row>
    <row r="35" spans="1:11" ht="15.75">
      <c r="A35" s="107"/>
      <c r="B35" s="52" t="s">
        <v>16</v>
      </c>
      <c r="C35" s="66">
        <v>69.8</v>
      </c>
      <c r="D35" s="63">
        <f aca="true" t="shared" si="9" ref="D35:J35">D34/C34*100</f>
        <v>71.29533678756476</v>
      </c>
      <c r="E35" s="63">
        <f t="shared" si="9"/>
        <v>101.59883720930232</v>
      </c>
      <c r="F35" s="63">
        <f t="shared" si="9"/>
        <v>101.85979971387698</v>
      </c>
      <c r="G35" s="63">
        <f t="shared" si="9"/>
        <v>101.68539325842696</v>
      </c>
      <c r="H35" s="63">
        <f t="shared" si="9"/>
        <v>101.51933701657458</v>
      </c>
      <c r="I35" s="63">
        <f t="shared" si="9"/>
        <v>101.4965986394558</v>
      </c>
      <c r="J35" s="63">
        <f t="shared" si="9"/>
        <v>101.47453083109919</v>
      </c>
      <c r="K35" s="22"/>
    </row>
    <row r="36" spans="1:11" ht="15.75">
      <c r="A36" s="69" t="s">
        <v>7</v>
      </c>
      <c r="B36" s="52"/>
      <c r="C36" s="72"/>
      <c r="D36" s="73"/>
      <c r="E36" s="70"/>
      <c r="F36" s="70"/>
      <c r="G36" s="70"/>
      <c r="H36" s="70"/>
      <c r="I36" s="70"/>
      <c r="J36" s="70"/>
      <c r="K36" s="22"/>
    </row>
    <row r="37" spans="1:11" ht="15.75">
      <c r="A37" s="69" t="s">
        <v>58</v>
      </c>
      <c r="B37" s="52" t="s">
        <v>9</v>
      </c>
      <c r="C37" s="70">
        <v>773</v>
      </c>
      <c r="D37" s="70">
        <v>356</v>
      </c>
      <c r="E37" s="70">
        <v>362</v>
      </c>
      <c r="F37" s="70">
        <v>368</v>
      </c>
      <c r="G37" s="70">
        <v>375</v>
      </c>
      <c r="H37" s="70">
        <v>380</v>
      </c>
      <c r="I37" s="70">
        <v>386</v>
      </c>
      <c r="J37" s="70">
        <v>392</v>
      </c>
      <c r="K37" s="22"/>
    </row>
    <row r="38" spans="1:11" ht="15.75">
      <c r="A38" s="69" t="s">
        <v>48</v>
      </c>
      <c r="B38" s="52" t="s">
        <v>9</v>
      </c>
      <c r="C38" s="70"/>
      <c r="D38" s="70">
        <v>136</v>
      </c>
      <c r="E38" s="70">
        <v>138</v>
      </c>
      <c r="F38" s="70">
        <v>141</v>
      </c>
      <c r="G38" s="70">
        <v>143</v>
      </c>
      <c r="H38" s="70">
        <v>146</v>
      </c>
      <c r="I38" s="70">
        <v>147</v>
      </c>
      <c r="J38" s="70">
        <v>149</v>
      </c>
      <c r="K38" s="22"/>
    </row>
    <row r="39" spans="1:11" ht="15.75">
      <c r="A39" s="69" t="s">
        <v>49</v>
      </c>
      <c r="B39" s="52" t="s">
        <v>9</v>
      </c>
      <c r="C39" s="70"/>
      <c r="D39" s="70"/>
      <c r="E39" s="70"/>
      <c r="F39" s="70"/>
      <c r="G39" s="70"/>
      <c r="H39" s="70"/>
      <c r="I39" s="70"/>
      <c r="J39" s="70"/>
      <c r="K39" s="22"/>
    </row>
    <row r="40" spans="1:11" ht="30">
      <c r="A40" s="69" t="s">
        <v>50</v>
      </c>
      <c r="B40" s="52" t="s">
        <v>9</v>
      </c>
      <c r="C40" s="70"/>
      <c r="D40" s="70"/>
      <c r="E40" s="70"/>
      <c r="F40" s="70"/>
      <c r="G40" s="70"/>
      <c r="H40" s="70"/>
      <c r="I40" s="70"/>
      <c r="J40" s="70"/>
      <c r="K40" s="22"/>
    </row>
    <row r="41" spans="1:11" ht="15.75">
      <c r="A41" s="69" t="s">
        <v>51</v>
      </c>
      <c r="B41" s="52" t="s">
        <v>9</v>
      </c>
      <c r="C41" s="70"/>
      <c r="D41" s="70"/>
      <c r="E41" s="70"/>
      <c r="F41" s="70"/>
      <c r="G41" s="70"/>
      <c r="H41" s="70"/>
      <c r="I41" s="70"/>
      <c r="J41" s="70"/>
      <c r="K41" s="22"/>
    </row>
    <row r="42" spans="1:11" ht="15.75">
      <c r="A42" s="69" t="s">
        <v>52</v>
      </c>
      <c r="B42" s="52" t="s">
        <v>9</v>
      </c>
      <c r="C42" s="70"/>
      <c r="D42" s="70"/>
      <c r="E42" s="70"/>
      <c r="F42" s="70"/>
      <c r="G42" s="70"/>
      <c r="H42" s="70"/>
      <c r="I42" s="70"/>
      <c r="J42" s="70"/>
      <c r="K42" s="22"/>
    </row>
    <row r="43" spans="1:11" ht="15.75">
      <c r="A43" s="69" t="s">
        <v>59</v>
      </c>
      <c r="B43" s="52" t="s">
        <v>9</v>
      </c>
      <c r="C43" s="70">
        <v>192</v>
      </c>
      <c r="D43" s="70">
        <v>196</v>
      </c>
      <c r="E43" s="70">
        <v>199</v>
      </c>
      <c r="F43" s="70">
        <v>203</v>
      </c>
      <c r="G43" s="70">
        <v>206</v>
      </c>
      <c r="H43" s="70">
        <v>209</v>
      </c>
      <c r="I43" s="70">
        <v>213</v>
      </c>
      <c r="J43" s="70">
        <v>216</v>
      </c>
      <c r="K43" s="22"/>
    </row>
    <row r="44" spans="1:11" ht="15.75">
      <c r="A44" s="107" t="s">
        <v>10</v>
      </c>
      <c r="B44" s="60" t="s">
        <v>9</v>
      </c>
      <c r="C44" s="65">
        <f aca="true" t="shared" si="10" ref="C44:J44">SUM(C47:C53)</f>
        <v>0</v>
      </c>
      <c r="D44" s="65">
        <f t="shared" si="10"/>
        <v>0</v>
      </c>
      <c r="E44" s="65">
        <f t="shared" si="10"/>
        <v>0</v>
      </c>
      <c r="F44" s="65">
        <f t="shared" si="10"/>
        <v>0</v>
      </c>
      <c r="G44" s="65">
        <f t="shared" si="10"/>
        <v>0</v>
      </c>
      <c r="H44" s="65">
        <f t="shared" si="10"/>
        <v>0</v>
      </c>
      <c r="I44" s="65">
        <f t="shared" si="10"/>
        <v>0</v>
      </c>
      <c r="J44" s="65">
        <f t="shared" si="10"/>
        <v>0</v>
      </c>
      <c r="K44" s="22"/>
    </row>
    <row r="45" spans="1:11" ht="15.75">
      <c r="A45" s="107"/>
      <c r="B45" s="52" t="s">
        <v>16</v>
      </c>
      <c r="C45" s="66"/>
      <c r="D45" s="63" t="e">
        <f aca="true" t="shared" si="11" ref="D45:J45">D44/C44*100</f>
        <v>#DIV/0!</v>
      </c>
      <c r="E45" s="63" t="e">
        <f t="shared" si="11"/>
        <v>#DIV/0!</v>
      </c>
      <c r="F45" s="63" t="e">
        <f t="shared" si="11"/>
        <v>#DIV/0!</v>
      </c>
      <c r="G45" s="63" t="e">
        <f t="shared" si="11"/>
        <v>#DIV/0!</v>
      </c>
      <c r="H45" s="63" t="e">
        <f t="shared" si="11"/>
        <v>#DIV/0!</v>
      </c>
      <c r="I45" s="63" t="e">
        <f t="shared" si="11"/>
        <v>#DIV/0!</v>
      </c>
      <c r="J45" s="63" t="e">
        <f t="shared" si="11"/>
        <v>#DIV/0!</v>
      </c>
      <c r="K45" s="22"/>
    </row>
    <row r="46" spans="1:11" ht="15.75">
      <c r="A46" s="69" t="s">
        <v>7</v>
      </c>
      <c r="B46" s="52"/>
      <c r="C46" s="74"/>
      <c r="D46" s="74"/>
      <c r="E46" s="74"/>
      <c r="F46" s="74"/>
      <c r="G46" s="74"/>
      <c r="H46" s="74"/>
      <c r="I46" s="74"/>
      <c r="J46" s="74"/>
      <c r="K46" s="22"/>
    </row>
    <row r="47" spans="1:11" ht="15.75">
      <c r="A47" s="69" t="s">
        <v>58</v>
      </c>
      <c r="B47" s="52" t="s">
        <v>9</v>
      </c>
      <c r="C47" s="70"/>
      <c r="D47" s="70"/>
      <c r="E47" s="70"/>
      <c r="F47" s="70"/>
      <c r="G47" s="70"/>
      <c r="H47" s="70"/>
      <c r="I47" s="70"/>
      <c r="J47" s="70"/>
      <c r="K47" s="22"/>
    </row>
    <row r="48" spans="1:11" ht="15.75">
      <c r="A48" s="69" t="s">
        <v>48</v>
      </c>
      <c r="B48" s="52" t="s">
        <v>9</v>
      </c>
      <c r="C48" s="70"/>
      <c r="D48" s="70"/>
      <c r="E48" s="70"/>
      <c r="F48" s="70"/>
      <c r="G48" s="70"/>
      <c r="H48" s="70"/>
      <c r="I48" s="70"/>
      <c r="J48" s="70"/>
      <c r="K48" s="22"/>
    </row>
    <row r="49" spans="1:11" ht="15.75">
      <c r="A49" s="69" t="s">
        <v>49</v>
      </c>
      <c r="B49" s="52" t="s">
        <v>9</v>
      </c>
      <c r="C49" s="70"/>
      <c r="D49" s="70"/>
      <c r="E49" s="70"/>
      <c r="F49" s="70"/>
      <c r="G49" s="70"/>
      <c r="H49" s="70"/>
      <c r="I49" s="70"/>
      <c r="J49" s="70"/>
      <c r="K49" s="22"/>
    </row>
    <row r="50" spans="1:11" ht="30">
      <c r="A50" s="69" t="s">
        <v>50</v>
      </c>
      <c r="B50" s="52" t="s">
        <v>9</v>
      </c>
      <c r="C50" s="70"/>
      <c r="D50" s="70"/>
      <c r="E50" s="70"/>
      <c r="F50" s="70"/>
      <c r="G50" s="70"/>
      <c r="H50" s="70"/>
      <c r="I50" s="70"/>
      <c r="J50" s="70"/>
      <c r="K50" s="22"/>
    </row>
    <row r="51" spans="1:11" ht="15.75">
      <c r="A51" s="69" t="s">
        <v>51</v>
      </c>
      <c r="B51" s="52" t="s">
        <v>9</v>
      </c>
      <c r="C51" s="70"/>
      <c r="D51" s="70"/>
      <c r="E51" s="70"/>
      <c r="F51" s="70"/>
      <c r="G51" s="70"/>
      <c r="H51" s="70"/>
      <c r="I51" s="70"/>
      <c r="J51" s="70"/>
      <c r="K51" s="22"/>
    </row>
    <row r="52" spans="1:11" ht="15.75">
      <c r="A52" s="69" t="s">
        <v>52</v>
      </c>
      <c r="B52" s="52" t="s">
        <v>9</v>
      </c>
      <c r="C52" s="70"/>
      <c r="D52" s="70"/>
      <c r="E52" s="70"/>
      <c r="F52" s="70"/>
      <c r="G52" s="70"/>
      <c r="H52" s="70"/>
      <c r="I52" s="70"/>
      <c r="J52" s="70"/>
      <c r="K52" s="22"/>
    </row>
    <row r="53" spans="1:11" ht="15.75">
      <c r="A53" s="69" t="s">
        <v>59</v>
      </c>
      <c r="B53" s="52" t="s">
        <v>9</v>
      </c>
      <c r="C53" s="70"/>
      <c r="D53" s="70"/>
      <c r="E53" s="70"/>
      <c r="F53" s="70"/>
      <c r="G53" s="70"/>
      <c r="H53" s="70"/>
      <c r="I53" s="70"/>
      <c r="J53" s="70"/>
      <c r="K53" s="22"/>
    </row>
    <row r="54" spans="1:11" ht="28.5">
      <c r="A54" s="107" t="s">
        <v>36</v>
      </c>
      <c r="B54" s="60" t="s">
        <v>17</v>
      </c>
      <c r="C54" s="62">
        <f aca="true" t="shared" si="12" ref="C54:J54">C57+C74</f>
        <v>2309.3</v>
      </c>
      <c r="D54" s="62">
        <f t="shared" si="12"/>
        <v>1859.2</v>
      </c>
      <c r="E54" s="62">
        <f t="shared" si="12"/>
        <v>1948.3</v>
      </c>
      <c r="F54" s="62">
        <f t="shared" si="12"/>
        <v>2062.6</v>
      </c>
      <c r="G54" s="62">
        <f t="shared" si="12"/>
        <v>2178</v>
      </c>
      <c r="H54" s="62">
        <f t="shared" si="12"/>
        <v>2303.9</v>
      </c>
      <c r="I54" s="62">
        <f t="shared" si="12"/>
        <v>2444.2000000000003</v>
      </c>
      <c r="J54" s="62">
        <f t="shared" si="12"/>
        <v>2597.8999999999996</v>
      </c>
      <c r="K54" s="22"/>
    </row>
    <row r="55" spans="1:11" ht="15.75">
      <c r="A55" s="107"/>
      <c r="B55" s="52" t="s">
        <v>16</v>
      </c>
      <c r="C55" s="63">
        <v>34.6</v>
      </c>
      <c r="D55" s="63">
        <f aca="true" t="shared" si="13" ref="D55:J55">D54/C54*100</f>
        <v>80.50924522582599</v>
      </c>
      <c r="E55" s="63">
        <f t="shared" si="13"/>
        <v>104.79238382099827</v>
      </c>
      <c r="F55" s="63">
        <f t="shared" si="13"/>
        <v>105.86665297952061</v>
      </c>
      <c r="G55" s="63">
        <f t="shared" si="13"/>
        <v>105.59488024823038</v>
      </c>
      <c r="H55" s="63">
        <f t="shared" si="13"/>
        <v>105.78053259871443</v>
      </c>
      <c r="I55" s="63">
        <f t="shared" si="13"/>
        <v>106.08967403099095</v>
      </c>
      <c r="J55" s="63">
        <f t="shared" si="13"/>
        <v>106.28835610833809</v>
      </c>
      <c r="K55" s="22"/>
    </row>
    <row r="56" spans="1:11" ht="15.75">
      <c r="A56" s="59" t="s">
        <v>13</v>
      </c>
      <c r="B56" s="60"/>
      <c r="C56" s="62"/>
      <c r="D56" s="62"/>
      <c r="E56" s="62"/>
      <c r="F56" s="62"/>
      <c r="G56" s="62"/>
      <c r="H56" s="62"/>
      <c r="I56" s="62"/>
      <c r="J56" s="62"/>
      <c r="K56" s="22"/>
    </row>
    <row r="57" spans="1:11" ht="30">
      <c r="A57" s="108" t="s">
        <v>29</v>
      </c>
      <c r="B57" s="64" t="s">
        <v>17</v>
      </c>
      <c r="C57" s="66">
        <f>C60+C62+C64+C66+C68+C70+C72</f>
        <v>2309.3</v>
      </c>
      <c r="D57" s="66">
        <f aca="true" t="shared" si="14" ref="D57:J57">D60+D62+D64+D66+D68+D70+D72</f>
        <v>1859.2</v>
      </c>
      <c r="E57" s="66">
        <f t="shared" si="14"/>
        <v>1948.3</v>
      </c>
      <c r="F57" s="66">
        <f t="shared" si="14"/>
        <v>2062.6</v>
      </c>
      <c r="G57" s="66">
        <f t="shared" si="14"/>
        <v>2178</v>
      </c>
      <c r="H57" s="66">
        <f t="shared" si="14"/>
        <v>2303.9</v>
      </c>
      <c r="I57" s="66">
        <f t="shared" si="14"/>
        <v>2444.2000000000003</v>
      </c>
      <c r="J57" s="66">
        <f t="shared" si="14"/>
        <v>2597.8999999999996</v>
      </c>
      <c r="K57" s="22"/>
    </row>
    <row r="58" spans="1:11" ht="15.75">
      <c r="A58" s="108"/>
      <c r="B58" s="75" t="s">
        <v>16</v>
      </c>
      <c r="C58" s="63">
        <v>34.6</v>
      </c>
      <c r="D58" s="76">
        <f aca="true" t="shared" si="15" ref="D58:J58">D57/C57*100</f>
        <v>80.50924522582599</v>
      </c>
      <c r="E58" s="76">
        <f t="shared" si="15"/>
        <v>104.79238382099827</v>
      </c>
      <c r="F58" s="76">
        <f t="shared" si="15"/>
        <v>105.86665297952061</v>
      </c>
      <c r="G58" s="76">
        <f t="shared" si="15"/>
        <v>105.59488024823038</v>
      </c>
      <c r="H58" s="76">
        <f t="shared" si="15"/>
        <v>105.78053259871443</v>
      </c>
      <c r="I58" s="76">
        <f t="shared" si="15"/>
        <v>106.08967403099095</v>
      </c>
      <c r="J58" s="76">
        <f t="shared" si="15"/>
        <v>106.28835610833809</v>
      </c>
      <c r="K58" s="22"/>
    </row>
    <row r="59" spans="1:11" ht="15.75">
      <c r="A59" s="69" t="s">
        <v>7</v>
      </c>
      <c r="B59" s="75"/>
      <c r="C59" s="39"/>
      <c r="D59" s="76"/>
      <c r="E59" s="76"/>
      <c r="F59" s="76"/>
      <c r="G59" s="76"/>
      <c r="H59" s="76"/>
      <c r="I59" s="76"/>
      <c r="J59" s="76"/>
      <c r="K59" s="22"/>
    </row>
    <row r="60" spans="1:11" ht="30">
      <c r="A60" s="99" t="s">
        <v>58</v>
      </c>
      <c r="B60" s="52" t="s">
        <v>17</v>
      </c>
      <c r="C60" s="77">
        <v>2187.4</v>
      </c>
      <c r="D60" s="77">
        <v>920.7</v>
      </c>
      <c r="E60" s="77">
        <v>964.8</v>
      </c>
      <c r="F60" s="77">
        <v>1021.4</v>
      </c>
      <c r="G60" s="77">
        <v>1078.6</v>
      </c>
      <c r="H60" s="77">
        <v>1140.9</v>
      </c>
      <c r="I60" s="77">
        <v>1210.4</v>
      </c>
      <c r="J60" s="77">
        <v>1286.5</v>
      </c>
      <c r="K60" s="22"/>
    </row>
    <row r="61" spans="1:11" ht="15.75">
      <c r="A61" s="100"/>
      <c r="B61" s="52" t="s">
        <v>16</v>
      </c>
      <c r="C61" s="77">
        <v>34.6</v>
      </c>
      <c r="D61" s="78">
        <f>D60/C60*100</f>
        <v>42.09106702020664</v>
      </c>
      <c r="E61" s="78">
        <f aca="true" t="shared" si="16" ref="E61:J61">E60/D60*100</f>
        <v>104.78983382209188</v>
      </c>
      <c r="F61" s="78">
        <f t="shared" si="16"/>
        <v>105.8665008291874</v>
      </c>
      <c r="G61" s="78">
        <f t="shared" si="16"/>
        <v>105.60015664773839</v>
      </c>
      <c r="H61" s="78">
        <f t="shared" si="16"/>
        <v>105.77600593361767</v>
      </c>
      <c r="I61" s="78">
        <f t="shared" si="16"/>
        <v>106.09168200543431</v>
      </c>
      <c r="J61" s="78">
        <f t="shared" si="16"/>
        <v>106.2871777924653</v>
      </c>
      <c r="K61" s="22"/>
    </row>
    <row r="62" spans="1:11" ht="30">
      <c r="A62" s="99" t="s">
        <v>48</v>
      </c>
      <c r="B62" s="52" t="s">
        <v>17</v>
      </c>
      <c r="C62" s="77"/>
      <c r="D62" s="77">
        <v>813.5</v>
      </c>
      <c r="E62" s="77">
        <v>852.5</v>
      </c>
      <c r="F62" s="77">
        <v>902.5</v>
      </c>
      <c r="G62" s="77">
        <v>953</v>
      </c>
      <c r="H62" s="77">
        <v>1008.1</v>
      </c>
      <c r="I62" s="77">
        <v>1069.5</v>
      </c>
      <c r="J62" s="77">
        <v>1136.7</v>
      </c>
      <c r="K62" s="22"/>
    </row>
    <row r="63" spans="1:11" ht="15.75">
      <c r="A63" s="100"/>
      <c r="B63" s="52" t="s">
        <v>16</v>
      </c>
      <c r="C63" s="77"/>
      <c r="D63" s="78" t="e">
        <f>D62/C62*100</f>
        <v>#DIV/0!</v>
      </c>
      <c r="E63" s="78">
        <f aca="true" t="shared" si="17" ref="E63:J63">E62/D62*100</f>
        <v>104.79409956976029</v>
      </c>
      <c r="F63" s="78">
        <f t="shared" si="17"/>
        <v>105.86510263929618</v>
      </c>
      <c r="G63" s="78">
        <f t="shared" si="17"/>
        <v>105.59556786703601</v>
      </c>
      <c r="H63" s="78">
        <f t="shared" si="17"/>
        <v>105.78174186778595</v>
      </c>
      <c r="I63" s="78">
        <f t="shared" si="17"/>
        <v>106.09066560857056</v>
      </c>
      <c r="J63" s="78">
        <f t="shared" si="17"/>
        <v>106.28330995792427</v>
      </c>
      <c r="K63" s="22"/>
    </row>
    <row r="64" spans="1:11" ht="30">
      <c r="A64" s="99" t="s">
        <v>49</v>
      </c>
      <c r="B64" s="52" t="s">
        <v>17</v>
      </c>
      <c r="C64" s="77"/>
      <c r="D64" s="77"/>
      <c r="E64" s="77"/>
      <c r="F64" s="77"/>
      <c r="G64" s="77"/>
      <c r="H64" s="77"/>
      <c r="I64" s="77"/>
      <c r="J64" s="77"/>
      <c r="K64" s="22"/>
    </row>
    <row r="65" spans="1:11" ht="15.75">
      <c r="A65" s="100"/>
      <c r="B65" s="52" t="s">
        <v>16</v>
      </c>
      <c r="C65" s="79"/>
      <c r="D65" s="78" t="e">
        <f>D64/C64*100</f>
        <v>#DIV/0!</v>
      </c>
      <c r="E65" s="78" t="e">
        <f aca="true" t="shared" si="18" ref="E65:J65">E64/D64*100</f>
        <v>#DIV/0!</v>
      </c>
      <c r="F65" s="78" t="e">
        <f t="shared" si="18"/>
        <v>#DIV/0!</v>
      </c>
      <c r="G65" s="78" t="e">
        <f t="shared" si="18"/>
        <v>#DIV/0!</v>
      </c>
      <c r="H65" s="78" t="e">
        <f t="shared" si="18"/>
        <v>#DIV/0!</v>
      </c>
      <c r="I65" s="78" t="e">
        <f t="shared" si="18"/>
        <v>#DIV/0!</v>
      </c>
      <c r="J65" s="78" t="e">
        <f t="shared" si="18"/>
        <v>#DIV/0!</v>
      </c>
      <c r="K65" s="22"/>
    </row>
    <row r="66" spans="1:11" ht="30">
      <c r="A66" s="99" t="s">
        <v>50</v>
      </c>
      <c r="B66" s="52" t="s">
        <v>17</v>
      </c>
      <c r="C66" s="77"/>
      <c r="D66" s="77"/>
      <c r="E66" s="77"/>
      <c r="F66" s="77"/>
      <c r="G66" s="77"/>
      <c r="H66" s="77"/>
      <c r="I66" s="77"/>
      <c r="J66" s="77"/>
      <c r="K66" s="22"/>
    </row>
    <row r="67" spans="1:11" ht="15.75">
      <c r="A67" s="100"/>
      <c r="B67" s="52" t="s">
        <v>16</v>
      </c>
      <c r="C67" s="79"/>
      <c r="D67" s="78" t="e">
        <f>D66/C66*100</f>
        <v>#DIV/0!</v>
      </c>
      <c r="E67" s="78" t="e">
        <f aca="true" t="shared" si="19" ref="E67:J67">E66/D66*100</f>
        <v>#DIV/0!</v>
      </c>
      <c r="F67" s="78" t="e">
        <f t="shared" si="19"/>
        <v>#DIV/0!</v>
      </c>
      <c r="G67" s="78" t="e">
        <f t="shared" si="19"/>
        <v>#DIV/0!</v>
      </c>
      <c r="H67" s="78" t="e">
        <f t="shared" si="19"/>
        <v>#DIV/0!</v>
      </c>
      <c r="I67" s="78" t="e">
        <f t="shared" si="19"/>
        <v>#DIV/0!</v>
      </c>
      <c r="J67" s="78" t="e">
        <f t="shared" si="19"/>
        <v>#DIV/0!</v>
      </c>
      <c r="K67" s="22"/>
    </row>
    <row r="68" spans="1:11" ht="30">
      <c r="A68" s="99" t="s">
        <v>51</v>
      </c>
      <c r="B68" s="52" t="s">
        <v>17</v>
      </c>
      <c r="C68" s="77"/>
      <c r="D68" s="77"/>
      <c r="E68" s="77"/>
      <c r="F68" s="77"/>
      <c r="G68" s="77"/>
      <c r="H68" s="77"/>
      <c r="I68" s="77"/>
      <c r="J68" s="77"/>
      <c r="K68" s="22"/>
    </row>
    <row r="69" spans="1:11" ht="15.75">
      <c r="A69" s="100"/>
      <c r="B69" s="52" t="s">
        <v>16</v>
      </c>
      <c r="C69" s="79"/>
      <c r="D69" s="78" t="e">
        <f>D68/C68*100</f>
        <v>#DIV/0!</v>
      </c>
      <c r="E69" s="78" t="e">
        <f aca="true" t="shared" si="20" ref="E69:J69">E68/D68*100</f>
        <v>#DIV/0!</v>
      </c>
      <c r="F69" s="78" t="e">
        <f t="shared" si="20"/>
        <v>#DIV/0!</v>
      </c>
      <c r="G69" s="78" t="e">
        <f t="shared" si="20"/>
        <v>#DIV/0!</v>
      </c>
      <c r="H69" s="78" t="e">
        <f t="shared" si="20"/>
        <v>#DIV/0!</v>
      </c>
      <c r="I69" s="78" t="e">
        <f t="shared" si="20"/>
        <v>#DIV/0!</v>
      </c>
      <c r="J69" s="78" t="e">
        <f t="shared" si="20"/>
        <v>#DIV/0!</v>
      </c>
      <c r="K69" s="22"/>
    </row>
    <row r="70" spans="1:11" ht="30">
      <c r="A70" s="99" t="s">
        <v>52</v>
      </c>
      <c r="B70" s="52" t="s">
        <v>17</v>
      </c>
      <c r="C70" s="77"/>
      <c r="D70" s="77"/>
      <c r="E70" s="77"/>
      <c r="F70" s="77"/>
      <c r="G70" s="77"/>
      <c r="H70" s="77"/>
      <c r="I70" s="77"/>
      <c r="J70" s="77"/>
      <c r="K70" s="22"/>
    </row>
    <row r="71" spans="1:11" ht="15.75">
      <c r="A71" s="100"/>
      <c r="B71" s="52" t="s">
        <v>16</v>
      </c>
      <c r="C71" s="79"/>
      <c r="D71" s="78" t="e">
        <f>D70/C70*100</f>
        <v>#DIV/0!</v>
      </c>
      <c r="E71" s="78" t="e">
        <f aca="true" t="shared" si="21" ref="E71:J71">E70/D70*100</f>
        <v>#DIV/0!</v>
      </c>
      <c r="F71" s="78" t="e">
        <f t="shared" si="21"/>
        <v>#DIV/0!</v>
      </c>
      <c r="G71" s="78" t="e">
        <f t="shared" si="21"/>
        <v>#DIV/0!</v>
      </c>
      <c r="H71" s="78" t="e">
        <f t="shared" si="21"/>
        <v>#DIV/0!</v>
      </c>
      <c r="I71" s="78" t="e">
        <f t="shared" si="21"/>
        <v>#DIV/0!</v>
      </c>
      <c r="J71" s="78" t="e">
        <f t="shared" si="21"/>
        <v>#DIV/0!</v>
      </c>
      <c r="K71" s="22"/>
    </row>
    <row r="72" spans="1:11" ht="30">
      <c r="A72" s="99" t="s">
        <v>59</v>
      </c>
      <c r="B72" s="52" t="s">
        <v>17</v>
      </c>
      <c r="C72" s="77">
        <v>121.9</v>
      </c>
      <c r="D72" s="77">
        <v>125</v>
      </c>
      <c r="E72" s="77">
        <v>131</v>
      </c>
      <c r="F72" s="77">
        <v>138.7</v>
      </c>
      <c r="G72" s="77">
        <v>146.4</v>
      </c>
      <c r="H72" s="77">
        <v>154.9</v>
      </c>
      <c r="I72" s="77">
        <v>164.3</v>
      </c>
      <c r="J72" s="77">
        <v>174.7</v>
      </c>
      <c r="K72" s="22"/>
    </row>
    <row r="73" spans="1:11" ht="15.75">
      <c r="A73" s="100"/>
      <c r="B73" s="52" t="s">
        <v>16</v>
      </c>
      <c r="C73" s="96">
        <v>114.1</v>
      </c>
      <c r="D73" s="78">
        <f>D72/C72*100</f>
        <v>102.54306808859721</v>
      </c>
      <c r="E73" s="78">
        <f aca="true" t="shared" si="22" ref="E73:J73">E72/D72*100</f>
        <v>104.80000000000001</v>
      </c>
      <c r="F73" s="78">
        <f t="shared" si="22"/>
        <v>105.87786259541984</v>
      </c>
      <c r="G73" s="78">
        <f t="shared" si="22"/>
        <v>105.5515501081471</v>
      </c>
      <c r="H73" s="78">
        <f t="shared" si="22"/>
        <v>105.80601092896175</v>
      </c>
      <c r="I73" s="78">
        <f t="shared" si="22"/>
        <v>106.06843124596514</v>
      </c>
      <c r="J73" s="78">
        <f t="shared" si="22"/>
        <v>106.32988435788191</v>
      </c>
      <c r="K73" s="22"/>
    </row>
    <row r="74" spans="1:11" ht="30">
      <c r="A74" s="108" t="s">
        <v>30</v>
      </c>
      <c r="B74" s="64" t="s">
        <v>17</v>
      </c>
      <c r="C74" s="80">
        <f>C77+C79+C81+C83+C85+C87+C89</f>
        <v>0</v>
      </c>
      <c r="D74" s="80">
        <f aca="true" t="shared" si="23" ref="D74:J74">D77+D79+D81+D83+D85+D87+D89</f>
        <v>0</v>
      </c>
      <c r="E74" s="80">
        <f t="shared" si="23"/>
        <v>0</v>
      </c>
      <c r="F74" s="80">
        <f t="shared" si="23"/>
        <v>0</v>
      </c>
      <c r="G74" s="80">
        <f t="shared" si="23"/>
        <v>0</v>
      </c>
      <c r="H74" s="80">
        <f t="shared" si="23"/>
        <v>0</v>
      </c>
      <c r="I74" s="80">
        <f t="shared" si="23"/>
        <v>0</v>
      </c>
      <c r="J74" s="80">
        <f t="shared" si="23"/>
        <v>0</v>
      </c>
      <c r="K74" s="22"/>
    </row>
    <row r="75" spans="1:11" ht="15.75">
      <c r="A75" s="108"/>
      <c r="B75" s="75" t="s">
        <v>16</v>
      </c>
      <c r="C75" s="81"/>
      <c r="D75" s="82" t="e">
        <f aca="true" t="shared" si="24" ref="D75:J75">D74/C74*100</f>
        <v>#DIV/0!</v>
      </c>
      <c r="E75" s="82" t="e">
        <f t="shared" si="24"/>
        <v>#DIV/0!</v>
      </c>
      <c r="F75" s="82" t="e">
        <f t="shared" si="24"/>
        <v>#DIV/0!</v>
      </c>
      <c r="G75" s="82" t="e">
        <f t="shared" si="24"/>
        <v>#DIV/0!</v>
      </c>
      <c r="H75" s="82" t="e">
        <f t="shared" si="24"/>
        <v>#DIV/0!</v>
      </c>
      <c r="I75" s="82" t="e">
        <f t="shared" si="24"/>
        <v>#DIV/0!</v>
      </c>
      <c r="J75" s="82" t="e">
        <f t="shared" si="24"/>
        <v>#DIV/0!</v>
      </c>
      <c r="K75" s="22"/>
    </row>
    <row r="76" spans="1:11" ht="15.75">
      <c r="A76" s="69" t="s">
        <v>7</v>
      </c>
      <c r="B76" s="75"/>
      <c r="C76" s="83"/>
      <c r="D76" s="82"/>
      <c r="E76" s="82"/>
      <c r="F76" s="82"/>
      <c r="G76" s="82"/>
      <c r="H76" s="82"/>
      <c r="I76" s="82"/>
      <c r="J76" s="82"/>
      <c r="K76" s="22"/>
    </row>
    <row r="77" spans="1:11" ht="30">
      <c r="A77" s="99" t="s">
        <v>58</v>
      </c>
      <c r="B77" s="52" t="s">
        <v>17</v>
      </c>
      <c r="C77" s="77"/>
      <c r="D77" s="77"/>
      <c r="E77" s="77"/>
      <c r="F77" s="77"/>
      <c r="G77" s="77"/>
      <c r="H77" s="77"/>
      <c r="I77" s="77"/>
      <c r="J77" s="77"/>
      <c r="K77" s="22"/>
    </row>
    <row r="78" spans="1:11" ht="15.75">
      <c r="A78" s="100"/>
      <c r="B78" s="52" t="s">
        <v>16</v>
      </c>
      <c r="C78" s="77"/>
      <c r="D78" s="78" t="e">
        <f>D77/C77*100</f>
        <v>#DIV/0!</v>
      </c>
      <c r="E78" s="78" t="e">
        <f aca="true" t="shared" si="25" ref="E78:J78">E77/D77*100</f>
        <v>#DIV/0!</v>
      </c>
      <c r="F78" s="78" t="e">
        <f t="shared" si="25"/>
        <v>#DIV/0!</v>
      </c>
      <c r="G78" s="78" t="e">
        <f t="shared" si="25"/>
        <v>#DIV/0!</v>
      </c>
      <c r="H78" s="78" t="e">
        <f t="shared" si="25"/>
        <v>#DIV/0!</v>
      </c>
      <c r="I78" s="78" t="e">
        <f t="shared" si="25"/>
        <v>#DIV/0!</v>
      </c>
      <c r="J78" s="78" t="e">
        <f t="shared" si="25"/>
        <v>#DIV/0!</v>
      </c>
      <c r="K78" s="22"/>
    </row>
    <row r="79" spans="1:11" ht="30">
      <c r="A79" s="99" t="s">
        <v>48</v>
      </c>
      <c r="B79" s="52" t="s">
        <v>17</v>
      </c>
      <c r="C79" s="77"/>
      <c r="D79" s="77"/>
      <c r="E79" s="77"/>
      <c r="F79" s="77"/>
      <c r="G79" s="77"/>
      <c r="H79" s="77"/>
      <c r="I79" s="77"/>
      <c r="J79" s="77"/>
      <c r="K79" s="22"/>
    </row>
    <row r="80" spans="1:11" ht="15.75">
      <c r="A80" s="100"/>
      <c r="B80" s="52" t="s">
        <v>16</v>
      </c>
      <c r="C80" s="77"/>
      <c r="D80" s="78" t="e">
        <f>D79/C79*100</f>
        <v>#DIV/0!</v>
      </c>
      <c r="E80" s="78" t="e">
        <f aca="true" t="shared" si="26" ref="E80:J80">E79/D79*100</f>
        <v>#DIV/0!</v>
      </c>
      <c r="F80" s="78" t="e">
        <f t="shared" si="26"/>
        <v>#DIV/0!</v>
      </c>
      <c r="G80" s="78" t="e">
        <f t="shared" si="26"/>
        <v>#DIV/0!</v>
      </c>
      <c r="H80" s="78" t="e">
        <f t="shared" si="26"/>
        <v>#DIV/0!</v>
      </c>
      <c r="I80" s="78" t="e">
        <f t="shared" si="26"/>
        <v>#DIV/0!</v>
      </c>
      <c r="J80" s="78" t="e">
        <f t="shared" si="26"/>
        <v>#DIV/0!</v>
      </c>
      <c r="K80" s="22"/>
    </row>
    <row r="81" spans="1:11" ht="30">
      <c r="A81" s="99" t="s">
        <v>49</v>
      </c>
      <c r="B81" s="52" t="s">
        <v>17</v>
      </c>
      <c r="C81" s="77"/>
      <c r="D81" s="77"/>
      <c r="E81" s="77"/>
      <c r="F81" s="77"/>
      <c r="G81" s="77"/>
      <c r="H81" s="77"/>
      <c r="I81" s="77"/>
      <c r="J81" s="77"/>
      <c r="K81" s="22"/>
    </row>
    <row r="82" spans="1:11" ht="15.75">
      <c r="A82" s="100"/>
      <c r="B82" s="52" t="s">
        <v>16</v>
      </c>
      <c r="C82" s="79"/>
      <c r="D82" s="78" t="e">
        <f>D81/C81*100</f>
        <v>#DIV/0!</v>
      </c>
      <c r="E82" s="78" t="e">
        <f aca="true" t="shared" si="27" ref="E82:J82">E81/D81*100</f>
        <v>#DIV/0!</v>
      </c>
      <c r="F82" s="78" t="e">
        <f t="shared" si="27"/>
        <v>#DIV/0!</v>
      </c>
      <c r="G82" s="78" t="e">
        <f t="shared" si="27"/>
        <v>#DIV/0!</v>
      </c>
      <c r="H82" s="78" t="e">
        <f t="shared" si="27"/>
        <v>#DIV/0!</v>
      </c>
      <c r="I82" s="78" t="e">
        <f t="shared" si="27"/>
        <v>#DIV/0!</v>
      </c>
      <c r="J82" s="78" t="e">
        <f t="shared" si="27"/>
        <v>#DIV/0!</v>
      </c>
      <c r="K82" s="22"/>
    </row>
    <row r="83" spans="1:11" ht="30">
      <c r="A83" s="99" t="s">
        <v>50</v>
      </c>
      <c r="B83" s="52" t="s">
        <v>17</v>
      </c>
      <c r="C83" s="77"/>
      <c r="D83" s="77"/>
      <c r="E83" s="77"/>
      <c r="F83" s="77"/>
      <c r="G83" s="77"/>
      <c r="H83" s="77"/>
      <c r="I83" s="77"/>
      <c r="J83" s="77"/>
      <c r="K83" s="22"/>
    </row>
    <row r="84" spans="1:11" ht="15.75">
      <c r="A84" s="100"/>
      <c r="B84" s="52" t="s">
        <v>16</v>
      </c>
      <c r="C84" s="79"/>
      <c r="D84" s="78" t="e">
        <f>D83/C83*100</f>
        <v>#DIV/0!</v>
      </c>
      <c r="E84" s="78" t="e">
        <f aca="true" t="shared" si="28" ref="E84:J84">E83/D83*100</f>
        <v>#DIV/0!</v>
      </c>
      <c r="F84" s="78" t="e">
        <f t="shared" si="28"/>
        <v>#DIV/0!</v>
      </c>
      <c r="G84" s="78" t="e">
        <f t="shared" si="28"/>
        <v>#DIV/0!</v>
      </c>
      <c r="H84" s="78" t="e">
        <f t="shared" si="28"/>
        <v>#DIV/0!</v>
      </c>
      <c r="I84" s="78" t="e">
        <f t="shared" si="28"/>
        <v>#DIV/0!</v>
      </c>
      <c r="J84" s="78" t="e">
        <f t="shared" si="28"/>
        <v>#DIV/0!</v>
      </c>
      <c r="K84" s="22"/>
    </row>
    <row r="85" spans="1:11" ht="30">
      <c r="A85" s="99" t="s">
        <v>51</v>
      </c>
      <c r="B85" s="52" t="s">
        <v>17</v>
      </c>
      <c r="C85" s="77"/>
      <c r="D85" s="77"/>
      <c r="E85" s="77"/>
      <c r="F85" s="77"/>
      <c r="G85" s="77"/>
      <c r="H85" s="77"/>
      <c r="I85" s="77"/>
      <c r="J85" s="77"/>
      <c r="K85" s="22"/>
    </row>
    <row r="86" spans="1:11" ht="15.75">
      <c r="A86" s="100"/>
      <c r="B86" s="52" t="s">
        <v>16</v>
      </c>
      <c r="C86" s="79"/>
      <c r="D86" s="78" t="e">
        <f>D85/C85*100</f>
        <v>#DIV/0!</v>
      </c>
      <c r="E86" s="78" t="e">
        <f aca="true" t="shared" si="29" ref="E86:J86">E85/D85*100</f>
        <v>#DIV/0!</v>
      </c>
      <c r="F86" s="78" t="e">
        <f t="shared" si="29"/>
        <v>#DIV/0!</v>
      </c>
      <c r="G86" s="78" t="e">
        <f t="shared" si="29"/>
        <v>#DIV/0!</v>
      </c>
      <c r="H86" s="78" t="e">
        <f t="shared" si="29"/>
        <v>#DIV/0!</v>
      </c>
      <c r="I86" s="78" t="e">
        <f t="shared" si="29"/>
        <v>#DIV/0!</v>
      </c>
      <c r="J86" s="78" t="e">
        <f t="shared" si="29"/>
        <v>#DIV/0!</v>
      </c>
      <c r="K86" s="22"/>
    </row>
    <row r="87" spans="1:11" ht="30">
      <c r="A87" s="99" t="s">
        <v>52</v>
      </c>
      <c r="B87" s="52" t="s">
        <v>17</v>
      </c>
      <c r="C87" s="77"/>
      <c r="D87" s="77"/>
      <c r="E87" s="77"/>
      <c r="F87" s="77"/>
      <c r="G87" s="77"/>
      <c r="H87" s="77"/>
      <c r="I87" s="77"/>
      <c r="J87" s="77"/>
      <c r="K87" s="22"/>
    </row>
    <row r="88" spans="1:11" ht="15.75">
      <c r="A88" s="100"/>
      <c r="B88" s="52" t="s">
        <v>16</v>
      </c>
      <c r="C88" s="79"/>
      <c r="D88" s="78" t="e">
        <f>D87/C87*100</f>
        <v>#DIV/0!</v>
      </c>
      <c r="E88" s="78" t="e">
        <f aca="true" t="shared" si="30" ref="E88:J88">E87/D87*100</f>
        <v>#DIV/0!</v>
      </c>
      <c r="F88" s="78" t="e">
        <f t="shared" si="30"/>
        <v>#DIV/0!</v>
      </c>
      <c r="G88" s="78" t="e">
        <f t="shared" si="30"/>
        <v>#DIV/0!</v>
      </c>
      <c r="H88" s="78" t="e">
        <f t="shared" si="30"/>
        <v>#DIV/0!</v>
      </c>
      <c r="I88" s="78" t="e">
        <f t="shared" si="30"/>
        <v>#DIV/0!</v>
      </c>
      <c r="J88" s="78" t="e">
        <f t="shared" si="30"/>
        <v>#DIV/0!</v>
      </c>
      <c r="K88" s="22"/>
    </row>
    <row r="89" spans="1:11" ht="30">
      <c r="A89" s="99" t="s">
        <v>59</v>
      </c>
      <c r="B89" s="52" t="s">
        <v>17</v>
      </c>
      <c r="C89" s="77"/>
      <c r="D89" s="77"/>
      <c r="E89" s="77"/>
      <c r="F89" s="77"/>
      <c r="G89" s="77"/>
      <c r="H89" s="77"/>
      <c r="I89" s="77"/>
      <c r="J89" s="77"/>
      <c r="K89" s="22"/>
    </row>
    <row r="90" spans="1:11" ht="15.75">
      <c r="A90" s="100"/>
      <c r="B90" s="52" t="s">
        <v>16</v>
      </c>
      <c r="C90" s="79"/>
      <c r="D90" s="78" t="e">
        <f>D89/C89*100</f>
        <v>#DIV/0!</v>
      </c>
      <c r="E90" s="78" t="e">
        <f aca="true" t="shared" si="31" ref="E90:J90">E89/D89*100</f>
        <v>#DIV/0!</v>
      </c>
      <c r="F90" s="78" t="e">
        <f t="shared" si="31"/>
        <v>#DIV/0!</v>
      </c>
      <c r="G90" s="78" t="e">
        <f t="shared" si="31"/>
        <v>#DIV/0!</v>
      </c>
      <c r="H90" s="78" t="e">
        <f t="shared" si="31"/>
        <v>#DIV/0!</v>
      </c>
      <c r="I90" s="78" t="e">
        <f t="shared" si="31"/>
        <v>#DIV/0!</v>
      </c>
      <c r="J90" s="78" t="e">
        <f t="shared" si="31"/>
        <v>#DIV/0!</v>
      </c>
      <c r="K90" s="22"/>
    </row>
    <row r="91" spans="1:11" ht="15.75">
      <c r="A91" s="107" t="s">
        <v>38</v>
      </c>
      <c r="B91" s="60" t="s">
        <v>12</v>
      </c>
      <c r="C91" s="84">
        <f aca="true" t="shared" si="32" ref="C91:J91">C94+C104</f>
        <v>269.3</v>
      </c>
      <c r="D91" s="84">
        <f t="shared" si="32"/>
        <v>107.3</v>
      </c>
      <c r="E91" s="84">
        <f t="shared" si="32"/>
        <v>111.7</v>
      </c>
      <c r="F91" s="84">
        <f t="shared" si="32"/>
        <v>116.30000000000001</v>
      </c>
      <c r="G91" s="84">
        <f t="shared" si="32"/>
        <v>121.10000000000001</v>
      </c>
      <c r="H91" s="84">
        <f t="shared" si="32"/>
        <v>126.3</v>
      </c>
      <c r="I91" s="84">
        <f t="shared" si="32"/>
        <v>131.79999999999998</v>
      </c>
      <c r="J91" s="84">
        <f t="shared" si="32"/>
        <v>137.79999999999998</v>
      </c>
      <c r="K91" s="22"/>
    </row>
    <row r="92" spans="1:11" ht="15.75">
      <c r="A92" s="107"/>
      <c r="B92" s="60" t="s">
        <v>16</v>
      </c>
      <c r="C92" s="86">
        <v>38.8</v>
      </c>
      <c r="D92" s="86">
        <f aca="true" t="shared" si="33" ref="D92:J92">D91/C91*100</f>
        <v>39.84404010397326</v>
      </c>
      <c r="E92" s="86">
        <f t="shared" si="33"/>
        <v>104.10065237651445</v>
      </c>
      <c r="F92" s="86">
        <f t="shared" si="33"/>
        <v>104.11817367949867</v>
      </c>
      <c r="G92" s="86">
        <f t="shared" si="33"/>
        <v>104.12725709372313</v>
      </c>
      <c r="H92" s="86">
        <f t="shared" si="33"/>
        <v>104.29397192402972</v>
      </c>
      <c r="I92" s="86">
        <f t="shared" si="33"/>
        <v>104.35471100554234</v>
      </c>
      <c r="J92" s="86">
        <f t="shared" si="33"/>
        <v>104.55235204855842</v>
      </c>
      <c r="K92" s="22"/>
    </row>
    <row r="93" spans="1:11" ht="15.75">
      <c r="A93" s="59" t="s">
        <v>13</v>
      </c>
      <c r="B93" s="52"/>
      <c r="C93" s="85"/>
      <c r="D93" s="85"/>
      <c r="E93" s="85"/>
      <c r="F93" s="85"/>
      <c r="G93" s="85"/>
      <c r="H93" s="85"/>
      <c r="I93" s="85"/>
      <c r="J93" s="85"/>
      <c r="K93" s="22"/>
    </row>
    <row r="94" spans="1:11" ht="15.75">
      <c r="A94" s="108" t="s">
        <v>14</v>
      </c>
      <c r="B94" s="64" t="s">
        <v>12</v>
      </c>
      <c r="C94" s="80">
        <f aca="true" t="shared" si="34" ref="C94:J94">SUM(C97:C103)</f>
        <v>269.3</v>
      </c>
      <c r="D94" s="80">
        <f t="shared" si="34"/>
        <v>107.3</v>
      </c>
      <c r="E94" s="80">
        <f t="shared" si="34"/>
        <v>111.7</v>
      </c>
      <c r="F94" s="80">
        <f t="shared" si="34"/>
        <v>116.30000000000001</v>
      </c>
      <c r="G94" s="80">
        <f t="shared" si="34"/>
        <v>121.10000000000001</v>
      </c>
      <c r="H94" s="80">
        <f t="shared" si="34"/>
        <v>126.3</v>
      </c>
      <c r="I94" s="80">
        <f t="shared" si="34"/>
        <v>131.79999999999998</v>
      </c>
      <c r="J94" s="80">
        <f t="shared" si="34"/>
        <v>137.79999999999998</v>
      </c>
      <c r="K94" s="22"/>
    </row>
    <row r="95" spans="1:11" ht="15.75">
      <c r="A95" s="114"/>
      <c r="B95" s="75" t="s">
        <v>16</v>
      </c>
      <c r="C95" s="86">
        <v>38.8</v>
      </c>
      <c r="D95" s="86">
        <f aca="true" t="shared" si="35" ref="D95:J95">D94/C94*100</f>
        <v>39.84404010397326</v>
      </c>
      <c r="E95" s="86">
        <f t="shared" si="35"/>
        <v>104.10065237651445</v>
      </c>
      <c r="F95" s="86">
        <f t="shared" si="35"/>
        <v>104.11817367949867</v>
      </c>
      <c r="G95" s="86">
        <f t="shared" si="35"/>
        <v>104.12725709372313</v>
      </c>
      <c r="H95" s="86">
        <f t="shared" si="35"/>
        <v>104.29397192402972</v>
      </c>
      <c r="I95" s="86">
        <f t="shared" si="35"/>
        <v>104.35471100554234</v>
      </c>
      <c r="J95" s="86">
        <f t="shared" si="35"/>
        <v>104.55235204855842</v>
      </c>
      <c r="K95" s="22"/>
    </row>
    <row r="96" spans="1:11" ht="15.75">
      <c r="A96" s="69" t="s">
        <v>7</v>
      </c>
      <c r="B96" s="52"/>
      <c r="C96" s="78"/>
      <c r="D96" s="87"/>
      <c r="E96" s="86"/>
      <c r="F96" s="86"/>
      <c r="G96" s="86"/>
      <c r="H96" s="86"/>
      <c r="I96" s="86"/>
      <c r="J96" s="86"/>
      <c r="K96" s="22"/>
    </row>
    <row r="97" spans="1:11" ht="15.75">
      <c r="A97" s="69" t="s">
        <v>58</v>
      </c>
      <c r="B97" s="52" t="s">
        <v>12</v>
      </c>
      <c r="C97" s="77">
        <v>269.3</v>
      </c>
      <c r="D97" s="77">
        <v>105.6</v>
      </c>
      <c r="E97" s="77">
        <v>109.9</v>
      </c>
      <c r="F97" s="77">
        <v>114.4</v>
      </c>
      <c r="G97" s="77">
        <v>119.2</v>
      </c>
      <c r="H97" s="77">
        <v>124.3</v>
      </c>
      <c r="I97" s="77">
        <v>129.7</v>
      </c>
      <c r="J97" s="77">
        <v>135.6</v>
      </c>
      <c r="K97" s="22"/>
    </row>
    <row r="98" spans="1:11" ht="15.75">
      <c r="A98" s="69" t="s">
        <v>48</v>
      </c>
      <c r="B98" s="52" t="s">
        <v>12</v>
      </c>
      <c r="C98" s="77"/>
      <c r="D98" s="77"/>
      <c r="E98" s="77"/>
      <c r="F98" s="77"/>
      <c r="G98" s="77"/>
      <c r="H98" s="77"/>
      <c r="I98" s="77"/>
      <c r="J98" s="77"/>
      <c r="K98" s="22"/>
    </row>
    <row r="99" spans="1:11" ht="15.75">
      <c r="A99" s="69" t="s">
        <v>49</v>
      </c>
      <c r="B99" s="52" t="s">
        <v>12</v>
      </c>
      <c r="C99" s="77"/>
      <c r="D99" s="77"/>
      <c r="E99" s="77"/>
      <c r="F99" s="77"/>
      <c r="G99" s="77"/>
      <c r="H99" s="77"/>
      <c r="I99" s="77"/>
      <c r="J99" s="77"/>
      <c r="K99" s="22"/>
    </row>
    <row r="100" spans="1:11" ht="30">
      <c r="A100" s="69" t="s">
        <v>50</v>
      </c>
      <c r="B100" s="52" t="s">
        <v>12</v>
      </c>
      <c r="C100" s="77"/>
      <c r="D100" s="77"/>
      <c r="E100" s="77"/>
      <c r="F100" s="77"/>
      <c r="G100" s="77"/>
      <c r="H100" s="77"/>
      <c r="I100" s="77"/>
      <c r="J100" s="77"/>
      <c r="K100" s="22"/>
    </row>
    <row r="101" spans="1:11" ht="15.75">
      <c r="A101" s="69" t="s">
        <v>51</v>
      </c>
      <c r="B101" s="52" t="s">
        <v>12</v>
      </c>
      <c r="C101" s="77"/>
      <c r="D101" s="77"/>
      <c r="E101" s="77"/>
      <c r="F101" s="77"/>
      <c r="G101" s="77"/>
      <c r="H101" s="77"/>
      <c r="I101" s="77"/>
      <c r="J101" s="77"/>
      <c r="K101" s="22"/>
    </row>
    <row r="102" spans="1:11" ht="15.75">
      <c r="A102" s="69" t="s">
        <v>52</v>
      </c>
      <c r="B102" s="52" t="s">
        <v>12</v>
      </c>
      <c r="C102" s="77"/>
      <c r="D102" s="77"/>
      <c r="E102" s="77"/>
      <c r="F102" s="77"/>
      <c r="G102" s="77"/>
      <c r="H102" s="77"/>
      <c r="I102" s="77"/>
      <c r="J102" s="77"/>
      <c r="K102" s="22"/>
    </row>
    <row r="103" spans="1:11" ht="15.75">
      <c r="A103" s="69" t="s">
        <v>59</v>
      </c>
      <c r="B103" s="52" t="s">
        <v>12</v>
      </c>
      <c r="C103" s="77"/>
      <c r="D103" s="77">
        <v>1.7</v>
      </c>
      <c r="E103" s="77">
        <v>1.8</v>
      </c>
      <c r="F103" s="77">
        <v>1.9</v>
      </c>
      <c r="G103" s="77">
        <v>1.9</v>
      </c>
      <c r="H103" s="77">
        <v>2</v>
      </c>
      <c r="I103" s="77">
        <v>2.1</v>
      </c>
      <c r="J103" s="77">
        <v>2.2</v>
      </c>
      <c r="K103" s="22"/>
    </row>
    <row r="104" spans="1:11" ht="15.75">
      <c r="A104" s="108" t="s">
        <v>15</v>
      </c>
      <c r="B104" s="64" t="s">
        <v>12</v>
      </c>
      <c r="C104" s="80">
        <f aca="true" t="shared" si="36" ref="C104:J104">SUM(C107:C113)</f>
        <v>0</v>
      </c>
      <c r="D104" s="80">
        <f t="shared" si="36"/>
        <v>0</v>
      </c>
      <c r="E104" s="80">
        <f t="shared" si="36"/>
        <v>0</v>
      </c>
      <c r="F104" s="80">
        <f t="shared" si="36"/>
        <v>0</v>
      </c>
      <c r="G104" s="80">
        <f t="shared" si="36"/>
        <v>0</v>
      </c>
      <c r="H104" s="80">
        <f t="shared" si="36"/>
        <v>0</v>
      </c>
      <c r="I104" s="80">
        <f t="shared" si="36"/>
        <v>0</v>
      </c>
      <c r="J104" s="80">
        <f t="shared" si="36"/>
        <v>0</v>
      </c>
      <c r="K104" s="22"/>
    </row>
    <row r="105" spans="1:11" ht="30">
      <c r="A105" s="108"/>
      <c r="B105" s="75" t="s">
        <v>11</v>
      </c>
      <c r="C105" s="82"/>
      <c r="D105" s="86" t="e">
        <f aca="true" t="shared" si="37" ref="D105:J105">D104/C104*100</f>
        <v>#DIV/0!</v>
      </c>
      <c r="E105" s="86" t="e">
        <f t="shared" si="37"/>
        <v>#DIV/0!</v>
      </c>
      <c r="F105" s="86" t="e">
        <f t="shared" si="37"/>
        <v>#DIV/0!</v>
      </c>
      <c r="G105" s="86" t="e">
        <f t="shared" si="37"/>
        <v>#DIV/0!</v>
      </c>
      <c r="H105" s="86" t="e">
        <f t="shared" si="37"/>
        <v>#DIV/0!</v>
      </c>
      <c r="I105" s="86" t="e">
        <f t="shared" si="37"/>
        <v>#DIV/0!</v>
      </c>
      <c r="J105" s="86" t="e">
        <f t="shared" si="37"/>
        <v>#DIV/0!</v>
      </c>
      <c r="K105" s="22"/>
    </row>
    <row r="106" spans="1:11" ht="15.75">
      <c r="A106" s="69" t="s">
        <v>7</v>
      </c>
      <c r="B106" s="52"/>
      <c r="C106" s="86"/>
      <c r="D106" s="86"/>
      <c r="E106" s="86"/>
      <c r="F106" s="86"/>
      <c r="G106" s="86"/>
      <c r="H106" s="86"/>
      <c r="I106" s="86"/>
      <c r="J106" s="86"/>
      <c r="K106" s="22"/>
    </row>
    <row r="107" spans="1:11" ht="15.75">
      <c r="A107" s="69" t="s">
        <v>58</v>
      </c>
      <c r="B107" s="52" t="s">
        <v>12</v>
      </c>
      <c r="C107" s="77"/>
      <c r="D107" s="77"/>
      <c r="E107" s="77"/>
      <c r="F107" s="77"/>
      <c r="G107" s="77"/>
      <c r="H107" s="77"/>
      <c r="I107" s="77"/>
      <c r="J107" s="77"/>
      <c r="K107" s="22"/>
    </row>
    <row r="108" spans="1:11" ht="15.75">
      <c r="A108" s="69" t="s">
        <v>48</v>
      </c>
      <c r="B108" s="52" t="s">
        <v>12</v>
      </c>
      <c r="C108" s="77"/>
      <c r="D108" s="77"/>
      <c r="E108" s="77"/>
      <c r="F108" s="77"/>
      <c r="G108" s="77"/>
      <c r="H108" s="77"/>
      <c r="I108" s="77"/>
      <c r="J108" s="77"/>
      <c r="K108" s="22"/>
    </row>
    <row r="109" spans="1:11" ht="15.75">
      <c r="A109" s="69" t="s">
        <v>49</v>
      </c>
      <c r="B109" s="52" t="s">
        <v>12</v>
      </c>
      <c r="C109" s="77"/>
      <c r="D109" s="77"/>
      <c r="E109" s="77"/>
      <c r="F109" s="77"/>
      <c r="G109" s="77"/>
      <c r="H109" s="77"/>
      <c r="I109" s="77"/>
      <c r="J109" s="77"/>
      <c r="K109" s="22"/>
    </row>
    <row r="110" spans="1:11" ht="30">
      <c r="A110" s="69" t="s">
        <v>50</v>
      </c>
      <c r="B110" s="52" t="s">
        <v>12</v>
      </c>
      <c r="C110" s="77"/>
      <c r="D110" s="77"/>
      <c r="E110" s="77"/>
      <c r="F110" s="77"/>
      <c r="G110" s="77"/>
      <c r="H110" s="77"/>
      <c r="I110" s="77"/>
      <c r="J110" s="77"/>
      <c r="K110" s="22"/>
    </row>
    <row r="111" spans="1:11" ht="15.75">
      <c r="A111" s="69" t="s">
        <v>51</v>
      </c>
      <c r="B111" s="52" t="s">
        <v>12</v>
      </c>
      <c r="C111" s="77"/>
      <c r="D111" s="77"/>
      <c r="E111" s="77"/>
      <c r="F111" s="77"/>
      <c r="G111" s="77"/>
      <c r="H111" s="77"/>
      <c r="I111" s="77"/>
      <c r="J111" s="77"/>
      <c r="K111" s="22"/>
    </row>
    <row r="112" spans="1:11" ht="15.75">
      <c r="A112" s="69" t="s">
        <v>52</v>
      </c>
      <c r="B112" s="52" t="s">
        <v>12</v>
      </c>
      <c r="C112" s="77"/>
      <c r="D112" s="77"/>
      <c r="E112" s="77"/>
      <c r="F112" s="77"/>
      <c r="G112" s="77"/>
      <c r="H112" s="77"/>
      <c r="I112" s="77"/>
      <c r="J112" s="77"/>
      <c r="K112" s="22"/>
    </row>
    <row r="113" spans="1:11" ht="15.75">
      <c r="A113" s="69" t="s">
        <v>59</v>
      </c>
      <c r="B113" s="52" t="s">
        <v>12</v>
      </c>
      <c r="C113" s="77"/>
      <c r="D113" s="77"/>
      <c r="E113" s="77"/>
      <c r="F113" s="77"/>
      <c r="G113" s="77"/>
      <c r="H113" s="77"/>
      <c r="I113" s="77"/>
      <c r="J113" s="77"/>
      <c r="K113" s="22"/>
    </row>
    <row r="114" spans="1:10" ht="15.75">
      <c r="A114" s="24"/>
      <c r="B114" s="20"/>
      <c r="C114" s="25"/>
      <c r="D114" s="26"/>
      <c r="E114" s="26"/>
      <c r="F114" s="26"/>
      <c r="G114" s="25"/>
      <c r="H114" s="25"/>
      <c r="I114" s="25"/>
      <c r="J114" s="25"/>
    </row>
    <row r="115" spans="1:10" ht="15.75">
      <c r="A115" s="24"/>
      <c r="B115" s="20"/>
      <c r="C115" s="25"/>
      <c r="D115" s="26"/>
      <c r="E115" s="26"/>
      <c r="F115" s="26"/>
      <c r="G115" s="25"/>
      <c r="H115" s="25"/>
      <c r="I115" s="25"/>
      <c r="J115" s="25"/>
    </row>
    <row r="116" spans="1:11" s="31" customFormat="1" ht="31.5">
      <c r="A116" s="28" t="s">
        <v>24</v>
      </c>
      <c r="B116" s="110" t="s">
        <v>75</v>
      </c>
      <c r="C116" s="110"/>
      <c r="D116" s="110"/>
      <c r="E116" s="110"/>
      <c r="F116" s="110"/>
      <c r="G116" s="29"/>
      <c r="H116" s="29"/>
      <c r="I116" s="29"/>
      <c r="J116" s="29"/>
      <c r="K116" s="30"/>
    </row>
    <row r="117" spans="1:11" s="31" customFormat="1" ht="15.75">
      <c r="A117" s="28"/>
      <c r="B117" s="101" t="s">
        <v>25</v>
      </c>
      <c r="C117" s="101"/>
      <c r="D117" s="101"/>
      <c r="E117" s="101"/>
      <c r="F117" s="101"/>
      <c r="G117" s="29"/>
      <c r="H117" s="29"/>
      <c r="I117" s="29"/>
      <c r="J117" s="29"/>
      <c r="K117" s="30"/>
    </row>
    <row r="118" spans="1:11" s="33" customFormat="1" ht="15.75">
      <c r="A118" s="18"/>
      <c r="B118" s="18"/>
      <c r="C118" s="32"/>
      <c r="D118" s="32"/>
      <c r="E118" s="32"/>
      <c r="F118" s="32"/>
      <c r="G118" s="32"/>
      <c r="H118" s="32"/>
      <c r="I118" s="32"/>
      <c r="J118" s="32"/>
      <c r="K118" s="27"/>
    </row>
    <row r="119" spans="1:11" s="33" customFormat="1" ht="15.75">
      <c r="A119" s="18" t="s">
        <v>26</v>
      </c>
      <c r="B119" s="109" t="s">
        <v>76</v>
      </c>
      <c r="C119" s="109"/>
      <c r="D119" s="109"/>
      <c r="E119" s="109"/>
      <c r="F119" s="109"/>
      <c r="G119" s="32"/>
      <c r="H119" s="32"/>
      <c r="I119" s="32"/>
      <c r="J119" s="32"/>
      <c r="K119" s="27"/>
    </row>
    <row r="120" spans="1:11" s="33" customFormat="1" ht="15.75">
      <c r="A120" s="18"/>
      <c r="B120" s="97" t="s">
        <v>25</v>
      </c>
      <c r="C120" s="97"/>
      <c r="D120" s="97"/>
      <c r="E120" s="97"/>
      <c r="F120" s="97"/>
      <c r="G120" s="32"/>
      <c r="H120" s="32"/>
      <c r="I120" s="32"/>
      <c r="J120" s="32"/>
      <c r="K120" s="27"/>
    </row>
    <row r="121" spans="1:10" ht="15.75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</row>
    <row r="122" ht="15.75">
      <c r="A122" s="27"/>
    </row>
    <row r="123" spans="1:10" ht="15.75">
      <c r="A123" s="111"/>
      <c r="B123" s="111"/>
      <c r="C123" s="111"/>
      <c r="D123" s="111"/>
      <c r="E123" s="111"/>
      <c r="F123" s="111"/>
      <c r="G123" s="111"/>
      <c r="H123" s="111"/>
      <c r="I123" s="111"/>
      <c r="J123" s="111"/>
    </row>
    <row r="124" ht="15.75">
      <c r="A124" s="27"/>
    </row>
    <row r="125" ht="15.75">
      <c r="A125" s="27"/>
    </row>
    <row r="126" ht="15.75">
      <c r="A126" s="27"/>
    </row>
    <row r="127" ht="15.75">
      <c r="A127" s="27"/>
    </row>
    <row r="128" ht="15.75">
      <c r="A128" s="27"/>
    </row>
    <row r="129" ht="15.75">
      <c r="A129" s="27"/>
    </row>
    <row r="130" ht="15.75">
      <c r="A130" s="27"/>
    </row>
    <row r="131" ht="15.75">
      <c r="A131" s="27"/>
    </row>
    <row r="132" ht="15.75">
      <c r="A132" s="27"/>
    </row>
    <row r="133" ht="15.75">
      <c r="A133" s="27"/>
    </row>
    <row r="134" ht="15.75">
      <c r="A134" s="27"/>
    </row>
    <row r="135" ht="15.75">
      <c r="A135" s="27"/>
    </row>
    <row r="136" ht="15.75">
      <c r="A136" s="27"/>
    </row>
    <row r="137" ht="15.75">
      <c r="A137" s="27"/>
    </row>
    <row r="138" ht="15.75">
      <c r="A138" s="27"/>
    </row>
    <row r="139" ht="15.75">
      <c r="A139" s="27"/>
    </row>
    <row r="140" ht="15.75">
      <c r="A140" s="27"/>
    </row>
    <row r="141" ht="15.75">
      <c r="A141" s="27"/>
    </row>
    <row r="142" ht="15.75">
      <c r="A142" s="27"/>
    </row>
    <row r="143" ht="15.75">
      <c r="A143" s="27"/>
    </row>
    <row r="144" ht="15.75">
      <c r="A144" s="27"/>
    </row>
    <row r="145" ht="15.75">
      <c r="A145" s="27"/>
    </row>
    <row r="146" ht="15.75">
      <c r="A146" s="27"/>
    </row>
    <row r="147" ht="15.75">
      <c r="A147" s="27"/>
    </row>
    <row r="148" ht="15.75">
      <c r="A148" s="27"/>
    </row>
    <row r="149" ht="15.75">
      <c r="A149" s="27"/>
    </row>
    <row r="150" ht="15.75">
      <c r="A150" s="27"/>
    </row>
    <row r="151" ht="15.75">
      <c r="A151" s="27"/>
    </row>
    <row r="152" ht="15.75">
      <c r="A152" s="27"/>
    </row>
    <row r="153" ht="15.75">
      <c r="A153" s="27"/>
    </row>
    <row r="154" ht="15.75">
      <c r="A154" s="27"/>
    </row>
    <row r="155" ht="15.75">
      <c r="A155" s="27"/>
    </row>
    <row r="156" ht="15.75">
      <c r="A156" s="27"/>
    </row>
    <row r="157" ht="15.75">
      <c r="A157" s="27"/>
    </row>
    <row r="158" ht="15.75">
      <c r="A158" s="27"/>
    </row>
    <row r="159" ht="15.75">
      <c r="A159" s="27"/>
    </row>
    <row r="160" ht="15.75">
      <c r="A160" s="27"/>
    </row>
    <row r="161" ht="15.75">
      <c r="A161" s="27"/>
    </row>
    <row r="162" ht="15.75">
      <c r="A162" s="27"/>
    </row>
    <row r="163" ht="15.75">
      <c r="A163" s="27"/>
    </row>
    <row r="164" ht="15.75">
      <c r="A164" s="27"/>
    </row>
    <row r="165" ht="15.75">
      <c r="A165" s="27"/>
    </row>
    <row r="166" ht="15.75">
      <c r="A166" s="27"/>
    </row>
    <row r="167" ht="15.75">
      <c r="A167" s="27"/>
    </row>
    <row r="168" ht="15.75">
      <c r="A168" s="27"/>
    </row>
    <row r="169" ht="15.75">
      <c r="A169" s="27"/>
    </row>
    <row r="170" ht="15.75">
      <c r="A170" s="27"/>
    </row>
    <row r="171" ht="15.75">
      <c r="A171" s="27"/>
    </row>
    <row r="172" ht="15.75">
      <c r="A172" s="27"/>
    </row>
    <row r="173" ht="15.75">
      <c r="A173" s="27"/>
    </row>
    <row r="174" ht="15.75">
      <c r="A174" s="27"/>
    </row>
    <row r="175" ht="15.75">
      <c r="A175" s="27"/>
    </row>
    <row r="176" ht="15.75">
      <c r="A176" s="27"/>
    </row>
    <row r="177" ht="15.75">
      <c r="A177" s="27"/>
    </row>
    <row r="178" ht="15.75">
      <c r="A178" s="27"/>
    </row>
    <row r="179" ht="15.75">
      <c r="A179" s="27"/>
    </row>
    <row r="180" ht="15.75">
      <c r="A180" s="27"/>
    </row>
    <row r="181" ht="15.75">
      <c r="A181" s="27"/>
    </row>
    <row r="182" ht="15.75">
      <c r="A182" s="27"/>
    </row>
    <row r="183" ht="15.75">
      <c r="A183" s="27"/>
    </row>
    <row r="184" ht="15.75">
      <c r="A184" s="27"/>
    </row>
    <row r="185" ht="15.75">
      <c r="A185" s="27"/>
    </row>
    <row r="186" ht="15.75">
      <c r="A186" s="27"/>
    </row>
    <row r="187" ht="15.75">
      <c r="A187" s="27"/>
    </row>
    <row r="188" ht="15.75">
      <c r="A188" s="27"/>
    </row>
    <row r="189" ht="15.75">
      <c r="A189" s="27"/>
    </row>
    <row r="190" ht="15.75">
      <c r="A190" s="27"/>
    </row>
    <row r="191" ht="15.75">
      <c r="A191" s="27"/>
    </row>
    <row r="192" ht="15.75">
      <c r="A192" s="27"/>
    </row>
    <row r="193" ht="15.75">
      <c r="A193" s="27"/>
    </row>
    <row r="194" ht="15.75">
      <c r="A194" s="27"/>
    </row>
    <row r="195" ht="15.75">
      <c r="A195" s="27"/>
    </row>
    <row r="196" ht="15.75">
      <c r="A196" s="27"/>
    </row>
    <row r="197" ht="15.75">
      <c r="A197" s="27"/>
    </row>
    <row r="198" ht="15.75">
      <c r="A198" s="27"/>
    </row>
    <row r="199" ht="15.75">
      <c r="A199" s="27"/>
    </row>
    <row r="200" ht="15.75">
      <c r="A200" s="27"/>
    </row>
    <row r="201" ht="15.75">
      <c r="A201" s="27"/>
    </row>
    <row r="202" ht="15.75">
      <c r="A202" s="27"/>
    </row>
    <row r="203" ht="15.75">
      <c r="A203" s="27"/>
    </row>
    <row r="204" ht="15.75">
      <c r="A204" s="27"/>
    </row>
    <row r="205" ht="15.75">
      <c r="A205" s="27"/>
    </row>
    <row r="206" ht="15.75">
      <c r="A206" s="27"/>
    </row>
    <row r="207" ht="15.75">
      <c r="A207" s="27"/>
    </row>
    <row r="208" ht="15.75">
      <c r="A208" s="27"/>
    </row>
    <row r="209" ht="15.75">
      <c r="A209" s="27"/>
    </row>
    <row r="210" ht="15.75">
      <c r="A210" s="27"/>
    </row>
    <row r="211" ht="15.75">
      <c r="A211" s="27"/>
    </row>
    <row r="212" ht="15.75">
      <c r="A212" s="27"/>
    </row>
    <row r="213" ht="15.75">
      <c r="A213" s="27"/>
    </row>
    <row r="214" ht="15.75">
      <c r="A214" s="27"/>
    </row>
    <row r="215" ht="15.75">
      <c r="A215" s="27"/>
    </row>
    <row r="216" ht="15.75">
      <c r="A216" s="27"/>
    </row>
    <row r="217" ht="15.75">
      <c r="A217" s="27"/>
    </row>
    <row r="218" ht="15.75">
      <c r="A218" s="27"/>
    </row>
    <row r="219" ht="15.75">
      <c r="A219" s="27"/>
    </row>
    <row r="220" ht="15.75">
      <c r="A220" s="27"/>
    </row>
    <row r="221" ht="15.75">
      <c r="A221" s="27"/>
    </row>
    <row r="222" ht="15.75">
      <c r="A222" s="27"/>
    </row>
    <row r="223" ht="15.75">
      <c r="A223" s="27"/>
    </row>
    <row r="224" ht="15.75">
      <c r="A224" s="27"/>
    </row>
    <row r="225" ht="15.75">
      <c r="A225" s="27"/>
    </row>
    <row r="226" ht="15.75">
      <c r="A226" s="27"/>
    </row>
    <row r="227" ht="15.75">
      <c r="A227" s="27"/>
    </row>
    <row r="228" ht="15.75">
      <c r="A228" s="27"/>
    </row>
    <row r="229" ht="15.75">
      <c r="A229" s="27"/>
    </row>
    <row r="230" ht="15.75">
      <c r="A230" s="27"/>
    </row>
    <row r="231" ht="15.75">
      <c r="A231" s="27"/>
    </row>
    <row r="232" ht="15.75">
      <c r="A232" s="27"/>
    </row>
    <row r="233" ht="15.75">
      <c r="A233" s="27"/>
    </row>
    <row r="234" ht="15.75">
      <c r="A234" s="27"/>
    </row>
    <row r="235" ht="15.75">
      <c r="A235" s="27"/>
    </row>
    <row r="236" ht="15.75">
      <c r="A236" s="27"/>
    </row>
    <row r="237" ht="15.75">
      <c r="A237" s="27"/>
    </row>
    <row r="238" ht="15.75">
      <c r="A238" s="27"/>
    </row>
    <row r="239" ht="15.75">
      <c r="A239" s="27"/>
    </row>
    <row r="240" ht="15.75">
      <c r="A240" s="27"/>
    </row>
    <row r="241" ht="15.75">
      <c r="A241" s="27"/>
    </row>
    <row r="242" ht="15.75">
      <c r="A242" s="27"/>
    </row>
    <row r="243" ht="15.75">
      <c r="A243" s="27"/>
    </row>
    <row r="244" ht="15.75">
      <c r="A244" s="27"/>
    </row>
    <row r="245" ht="15.75">
      <c r="A245" s="27"/>
    </row>
    <row r="246" ht="15.75">
      <c r="A246" s="27"/>
    </row>
    <row r="247" ht="15.75">
      <c r="A247" s="27"/>
    </row>
    <row r="248" ht="15.75">
      <c r="A248" s="27"/>
    </row>
    <row r="249" ht="15.75">
      <c r="A249" s="27"/>
    </row>
    <row r="250" ht="15.75">
      <c r="A250" s="27"/>
    </row>
    <row r="251" ht="15.75">
      <c r="A251" s="27"/>
    </row>
    <row r="252" ht="15.75">
      <c r="A252" s="27"/>
    </row>
    <row r="253" ht="15.75">
      <c r="A253" s="27"/>
    </row>
    <row r="254" ht="15.75">
      <c r="A254" s="27"/>
    </row>
    <row r="255" ht="15.75">
      <c r="A255" s="27"/>
    </row>
    <row r="256" ht="15.75">
      <c r="A256" s="27"/>
    </row>
    <row r="257" ht="15.75">
      <c r="A257" s="27"/>
    </row>
    <row r="258" ht="15.75">
      <c r="A258" s="27"/>
    </row>
    <row r="259" ht="15.75">
      <c r="A259" s="27"/>
    </row>
    <row r="260" ht="15.75">
      <c r="A260" s="27"/>
    </row>
    <row r="261" ht="15.75">
      <c r="A261" s="27"/>
    </row>
    <row r="262" ht="15.75">
      <c r="A262" s="27"/>
    </row>
    <row r="263" ht="15.75">
      <c r="A263" s="27"/>
    </row>
    <row r="264" ht="15.75">
      <c r="A264" s="27"/>
    </row>
    <row r="265" ht="15.75">
      <c r="A265" s="27"/>
    </row>
    <row r="266" ht="15.75">
      <c r="A266" s="27"/>
    </row>
    <row r="267" ht="15.75">
      <c r="A267" s="27"/>
    </row>
    <row r="268" ht="15.75">
      <c r="A268" s="27"/>
    </row>
    <row r="269" ht="15.75">
      <c r="A269" s="27"/>
    </row>
    <row r="270" ht="15.75">
      <c r="A270" s="27"/>
    </row>
    <row r="271" ht="15.75">
      <c r="A271" s="27"/>
    </row>
    <row r="272" ht="15.75">
      <c r="A272" s="27"/>
    </row>
    <row r="273" ht="15.75">
      <c r="A273" s="27"/>
    </row>
    <row r="274" ht="15.75">
      <c r="A274" s="27"/>
    </row>
    <row r="275" ht="15.75">
      <c r="A275" s="27"/>
    </row>
    <row r="276" ht="15.75">
      <c r="A276" s="27"/>
    </row>
    <row r="277" ht="15.75">
      <c r="A277" s="27"/>
    </row>
    <row r="278" ht="15.75">
      <c r="A278" s="27"/>
    </row>
    <row r="279" ht="15.75">
      <c r="A279" s="27"/>
    </row>
    <row r="280" ht="15.75">
      <c r="A280" s="27"/>
    </row>
    <row r="281" ht="15.75">
      <c r="A281" s="27"/>
    </row>
    <row r="282" ht="15.75">
      <c r="A282" s="27"/>
    </row>
    <row r="283" ht="15.75">
      <c r="A283" s="27"/>
    </row>
    <row r="284" ht="15.75">
      <c r="A284" s="27"/>
    </row>
    <row r="285" ht="15.75">
      <c r="A285" s="27"/>
    </row>
    <row r="286" ht="15.75">
      <c r="A286" s="27"/>
    </row>
    <row r="287" ht="15.75">
      <c r="A287" s="27"/>
    </row>
    <row r="288" ht="15.75">
      <c r="A288" s="27"/>
    </row>
    <row r="289" ht="15.75">
      <c r="A289" s="27"/>
    </row>
    <row r="290" ht="15.75">
      <c r="A290" s="27"/>
    </row>
    <row r="291" ht="15.75">
      <c r="A291" s="27"/>
    </row>
    <row r="292" ht="15.75">
      <c r="A292" s="27"/>
    </row>
    <row r="293" ht="15.75">
      <c r="A293" s="27"/>
    </row>
    <row r="294" ht="15.75">
      <c r="A294" s="27"/>
    </row>
    <row r="295" ht="15.75">
      <c r="A295" s="27"/>
    </row>
    <row r="296" ht="15.75">
      <c r="A296" s="27"/>
    </row>
    <row r="297" ht="15.75">
      <c r="A297" s="27"/>
    </row>
    <row r="298" ht="15.75">
      <c r="A298" s="27"/>
    </row>
    <row r="299" ht="15.75">
      <c r="A299" s="27"/>
    </row>
    <row r="300" ht="15.75">
      <c r="A300" s="27"/>
    </row>
    <row r="301" ht="15.75">
      <c r="A301" s="27"/>
    </row>
    <row r="302" ht="15.75">
      <c r="A302" s="27"/>
    </row>
    <row r="303" ht="15.75">
      <c r="A303" s="27"/>
    </row>
    <row r="304" ht="15.75">
      <c r="A304" s="27"/>
    </row>
    <row r="305" ht="15.75">
      <c r="A305" s="27"/>
    </row>
    <row r="306" ht="15.75">
      <c r="A306" s="27"/>
    </row>
    <row r="307" ht="15.75">
      <c r="A307" s="27"/>
    </row>
    <row r="308" ht="15.75">
      <c r="A308" s="27"/>
    </row>
    <row r="309" ht="15.75">
      <c r="A309" s="27"/>
    </row>
    <row r="310" ht="15.75">
      <c r="A310" s="27"/>
    </row>
    <row r="311" ht="15.75">
      <c r="A311" s="27"/>
    </row>
    <row r="312" ht="15.75">
      <c r="A312" s="27"/>
    </row>
    <row r="313" ht="15.75">
      <c r="A313" s="27"/>
    </row>
    <row r="314" ht="15.75">
      <c r="A314" s="27"/>
    </row>
    <row r="315" ht="15.75">
      <c r="A315" s="27"/>
    </row>
    <row r="316" ht="15.75">
      <c r="A316" s="27"/>
    </row>
    <row r="317" ht="15.75">
      <c r="A317" s="27"/>
    </row>
    <row r="318" ht="15.75">
      <c r="A318" s="27"/>
    </row>
    <row r="319" ht="15.75">
      <c r="A319" s="27"/>
    </row>
    <row r="320" ht="15.75">
      <c r="A320" s="27"/>
    </row>
    <row r="321" ht="15.75">
      <c r="A321" s="27"/>
    </row>
    <row r="322" ht="15.75">
      <c r="A322" s="27"/>
    </row>
    <row r="323" ht="15.75">
      <c r="A323" s="27"/>
    </row>
    <row r="324" ht="15.75">
      <c r="A324" s="27"/>
    </row>
    <row r="325" ht="15.75">
      <c r="A325" s="27"/>
    </row>
    <row r="326" ht="15.75">
      <c r="A326" s="27"/>
    </row>
    <row r="327" ht="15.75">
      <c r="A327" s="27"/>
    </row>
    <row r="328" ht="15.75">
      <c r="A328" s="27"/>
    </row>
    <row r="329" ht="15.75">
      <c r="A329" s="27"/>
    </row>
    <row r="330" ht="15.75">
      <c r="A330" s="27"/>
    </row>
    <row r="331" ht="15.75">
      <c r="A331" s="27"/>
    </row>
    <row r="332" ht="15.75">
      <c r="A332" s="27"/>
    </row>
    <row r="333" ht="15.75">
      <c r="A333" s="27"/>
    </row>
    <row r="334" ht="15.75">
      <c r="A334" s="27"/>
    </row>
    <row r="335" ht="15.75">
      <c r="A335" s="27"/>
    </row>
    <row r="336" ht="15.75">
      <c r="A336" s="27"/>
    </row>
    <row r="337" ht="15.75">
      <c r="A337" s="27"/>
    </row>
    <row r="338" ht="15.75">
      <c r="A338" s="27"/>
    </row>
    <row r="339" ht="15.75">
      <c r="A339" s="27"/>
    </row>
    <row r="340" ht="15.75">
      <c r="A340" s="27"/>
    </row>
    <row r="341" ht="15.75">
      <c r="A341" s="27"/>
    </row>
    <row r="342" ht="15.75">
      <c r="A342" s="27"/>
    </row>
    <row r="343" ht="15.75">
      <c r="A343" s="27"/>
    </row>
    <row r="344" ht="15.75">
      <c r="A344" s="27"/>
    </row>
    <row r="345" ht="15.75">
      <c r="A345" s="27"/>
    </row>
    <row r="346" ht="15.75">
      <c r="A346" s="27"/>
    </row>
    <row r="347" ht="15.75">
      <c r="A347" s="27"/>
    </row>
    <row r="348" ht="15.75">
      <c r="A348" s="27"/>
    </row>
    <row r="349" ht="15.75">
      <c r="A349" s="27"/>
    </row>
    <row r="350" ht="15.75">
      <c r="A350" s="27"/>
    </row>
    <row r="351" ht="15.75">
      <c r="A351" s="27"/>
    </row>
    <row r="352" ht="15.75">
      <c r="A352" s="27"/>
    </row>
    <row r="353" ht="15.75">
      <c r="A353" s="27"/>
    </row>
    <row r="354" ht="15.75">
      <c r="A354" s="27"/>
    </row>
    <row r="355" ht="15.75">
      <c r="A355" s="27"/>
    </row>
    <row r="356" ht="15.75">
      <c r="A356" s="27"/>
    </row>
    <row r="357" ht="15.75">
      <c r="A357" s="27"/>
    </row>
    <row r="358" ht="15.75">
      <c r="A358" s="27"/>
    </row>
    <row r="359" ht="15.75">
      <c r="A359" s="27"/>
    </row>
    <row r="360" ht="15.75">
      <c r="A360" s="27"/>
    </row>
    <row r="361" ht="15.75">
      <c r="A361" s="27"/>
    </row>
    <row r="362" ht="15.75">
      <c r="A362" s="27"/>
    </row>
    <row r="363" ht="15.75">
      <c r="A363" s="27"/>
    </row>
    <row r="364" ht="15.75">
      <c r="A364" s="27"/>
    </row>
    <row r="365" ht="15.75">
      <c r="A365" s="27"/>
    </row>
    <row r="366" ht="15.75">
      <c r="A366" s="27"/>
    </row>
    <row r="367" ht="15.75">
      <c r="A367" s="27"/>
    </row>
    <row r="368" ht="15.75">
      <c r="A368" s="27"/>
    </row>
    <row r="369" ht="15.75">
      <c r="A369" s="27"/>
    </row>
    <row r="370" ht="15.75">
      <c r="A370" s="27"/>
    </row>
    <row r="371" ht="15.75">
      <c r="A371" s="27"/>
    </row>
    <row r="372" ht="15.75">
      <c r="A372" s="27"/>
    </row>
    <row r="373" ht="15.75">
      <c r="A373" s="27"/>
    </row>
    <row r="374" ht="15.75">
      <c r="A374" s="27"/>
    </row>
    <row r="375" ht="15.75">
      <c r="A375" s="27"/>
    </row>
    <row r="376" ht="15.75">
      <c r="A376" s="27"/>
    </row>
    <row r="377" ht="15.75">
      <c r="A377" s="27"/>
    </row>
    <row r="378" ht="15.75">
      <c r="A378" s="27"/>
    </row>
    <row r="379" ht="15.75">
      <c r="A379" s="27"/>
    </row>
    <row r="380" ht="15.75">
      <c r="A380" s="27"/>
    </row>
    <row r="381" ht="15.75">
      <c r="A381" s="27"/>
    </row>
    <row r="382" ht="15.75">
      <c r="A382" s="27"/>
    </row>
    <row r="383" ht="15.75">
      <c r="A383" s="27"/>
    </row>
    <row r="384" ht="15.75">
      <c r="A384" s="27"/>
    </row>
    <row r="385" ht="15.75">
      <c r="A385" s="27"/>
    </row>
    <row r="386" ht="15.75">
      <c r="A386" s="27"/>
    </row>
    <row r="387" ht="15.75">
      <c r="A387" s="27"/>
    </row>
    <row r="388" ht="15.75">
      <c r="A388" s="27"/>
    </row>
    <row r="389" ht="15.75">
      <c r="A389" s="27"/>
    </row>
    <row r="390" ht="15.75">
      <c r="A390" s="27"/>
    </row>
    <row r="391" ht="15.75">
      <c r="A391" s="27"/>
    </row>
    <row r="392" ht="15.75">
      <c r="A392" s="27"/>
    </row>
    <row r="393" ht="15.75">
      <c r="A393" s="27"/>
    </row>
    <row r="394" ht="15.75">
      <c r="A394" s="27"/>
    </row>
    <row r="395" ht="15.75">
      <c r="A395" s="27"/>
    </row>
    <row r="396" ht="15.75">
      <c r="A396" s="27"/>
    </row>
    <row r="397" ht="15.75">
      <c r="A397" s="27"/>
    </row>
    <row r="398" ht="15.75">
      <c r="A398" s="27"/>
    </row>
    <row r="399" ht="15.75">
      <c r="A399" s="27"/>
    </row>
    <row r="400" ht="15.75">
      <c r="A400" s="27"/>
    </row>
    <row r="401" ht="15.75">
      <c r="A401" s="27"/>
    </row>
    <row r="402" ht="15.75">
      <c r="A402" s="27"/>
    </row>
    <row r="403" ht="15.75">
      <c r="A403" s="27"/>
    </row>
    <row r="404" ht="15.75">
      <c r="A404" s="27"/>
    </row>
    <row r="405" ht="15.75">
      <c r="A405" s="27"/>
    </row>
    <row r="406" ht="15.75">
      <c r="A406" s="27"/>
    </row>
    <row r="407" ht="15.75">
      <c r="A407" s="27"/>
    </row>
    <row r="408" ht="15.75">
      <c r="A408" s="27"/>
    </row>
    <row r="409" ht="15.75">
      <c r="A409" s="27"/>
    </row>
    <row r="410" ht="15.75">
      <c r="A410" s="27"/>
    </row>
    <row r="411" ht="15.75">
      <c r="A411" s="27"/>
    </row>
    <row r="412" ht="15.75">
      <c r="A412" s="27"/>
    </row>
    <row r="413" ht="15.75">
      <c r="A413" s="27"/>
    </row>
    <row r="414" ht="15.75">
      <c r="A414" s="27"/>
    </row>
    <row r="415" ht="15.75">
      <c r="A415" s="27"/>
    </row>
    <row r="416" ht="15.75">
      <c r="A416" s="27"/>
    </row>
    <row r="417" ht="15.75">
      <c r="A417" s="27"/>
    </row>
    <row r="418" ht="15.75">
      <c r="A418" s="27"/>
    </row>
    <row r="419" ht="15.75">
      <c r="A419" s="27"/>
    </row>
    <row r="420" ht="15.75">
      <c r="A420" s="27"/>
    </row>
    <row r="421" ht="15.75">
      <c r="A421" s="27"/>
    </row>
    <row r="422" ht="15.75">
      <c r="A422" s="27"/>
    </row>
    <row r="423" ht="15.75">
      <c r="A423" s="27"/>
    </row>
    <row r="424" ht="15.75">
      <c r="A424" s="27"/>
    </row>
    <row r="425" ht="15.75">
      <c r="A425" s="27"/>
    </row>
    <row r="426" ht="15.75">
      <c r="A426" s="27"/>
    </row>
    <row r="427" ht="15.75">
      <c r="A427" s="27"/>
    </row>
    <row r="428" ht="15.75">
      <c r="A428" s="27"/>
    </row>
    <row r="429" ht="15.75">
      <c r="A429" s="27"/>
    </row>
    <row r="430" ht="15.75">
      <c r="A430" s="27"/>
    </row>
    <row r="431" ht="15.75">
      <c r="A431" s="27"/>
    </row>
    <row r="432" ht="15.75">
      <c r="A432" s="27"/>
    </row>
    <row r="433" ht="15.75">
      <c r="A433" s="27"/>
    </row>
    <row r="434" ht="15.75">
      <c r="A434" s="27"/>
    </row>
    <row r="435" ht="15.75">
      <c r="A435" s="27"/>
    </row>
    <row r="436" ht="15.75">
      <c r="A436" s="27"/>
    </row>
    <row r="437" ht="15.75">
      <c r="A437" s="27"/>
    </row>
    <row r="438" ht="15.75">
      <c r="A438" s="27"/>
    </row>
    <row r="439" ht="15.75">
      <c r="A439" s="27"/>
    </row>
    <row r="440" ht="15.75">
      <c r="A440" s="27"/>
    </row>
    <row r="441" ht="15.75">
      <c r="A441" s="27"/>
    </row>
    <row r="442" ht="15.75">
      <c r="A442" s="27"/>
    </row>
    <row r="443" ht="15.75">
      <c r="A443" s="27"/>
    </row>
    <row r="444" ht="15.75">
      <c r="A444" s="27"/>
    </row>
    <row r="445" ht="15.75">
      <c r="A445" s="27"/>
    </row>
    <row r="446" ht="15.75">
      <c r="A446" s="27"/>
    </row>
    <row r="447" ht="15.75">
      <c r="A447" s="27"/>
    </row>
    <row r="448" ht="15.75">
      <c r="A448" s="27"/>
    </row>
    <row r="449" ht="15.75">
      <c r="A449" s="27"/>
    </row>
    <row r="450" ht="15.75">
      <c r="A450" s="27"/>
    </row>
    <row r="451" ht="15.75">
      <c r="A451" s="27"/>
    </row>
    <row r="452" ht="15.75">
      <c r="A452" s="27"/>
    </row>
    <row r="453" ht="15.75">
      <c r="A453" s="27"/>
    </row>
    <row r="454" ht="15.75">
      <c r="A454" s="27"/>
    </row>
    <row r="455" ht="15.75">
      <c r="A455" s="27"/>
    </row>
    <row r="456" ht="15.75">
      <c r="A456" s="27"/>
    </row>
    <row r="457" ht="15.75">
      <c r="A457" s="27"/>
    </row>
    <row r="458" ht="15.75">
      <c r="A458" s="27"/>
    </row>
    <row r="459" ht="15.75">
      <c r="A459" s="27"/>
    </row>
    <row r="460" ht="15.75">
      <c r="A460" s="27"/>
    </row>
    <row r="461" ht="15.75">
      <c r="A461" s="27"/>
    </row>
    <row r="462" ht="15.75">
      <c r="A462" s="27"/>
    </row>
    <row r="463" ht="15.75">
      <c r="A463" s="27"/>
    </row>
    <row r="464" ht="15.75">
      <c r="A464" s="27"/>
    </row>
    <row r="465" ht="15.75">
      <c r="A465" s="27"/>
    </row>
    <row r="466" ht="15.75">
      <c r="A466" s="27"/>
    </row>
    <row r="467" ht="15.75">
      <c r="A467" s="27"/>
    </row>
    <row r="468" ht="15.75">
      <c r="A468" s="27"/>
    </row>
    <row r="469" ht="15.75">
      <c r="A469" s="27"/>
    </row>
    <row r="470" ht="15.75">
      <c r="A470" s="27"/>
    </row>
    <row r="471" ht="15.75">
      <c r="A471" s="27"/>
    </row>
    <row r="472" ht="15.75">
      <c r="A472" s="27"/>
    </row>
    <row r="473" ht="15.75">
      <c r="A473" s="27"/>
    </row>
    <row r="474" ht="15.75">
      <c r="A474" s="27"/>
    </row>
    <row r="475" ht="15.75">
      <c r="A475" s="27"/>
    </row>
    <row r="476" ht="15.75">
      <c r="A476" s="27"/>
    </row>
    <row r="477" ht="15.75">
      <c r="A477" s="27"/>
    </row>
    <row r="478" ht="15.75">
      <c r="A478" s="27"/>
    </row>
    <row r="479" ht="15.75">
      <c r="A479" s="27"/>
    </row>
    <row r="480" ht="15.75">
      <c r="A480" s="27"/>
    </row>
    <row r="481" ht="15.75">
      <c r="A481" s="27"/>
    </row>
    <row r="482" ht="15.75">
      <c r="A482" s="27"/>
    </row>
    <row r="483" ht="15.75">
      <c r="A483" s="27"/>
    </row>
    <row r="484" ht="15.75">
      <c r="A484" s="27"/>
    </row>
    <row r="485" ht="15.75">
      <c r="A485" s="27"/>
    </row>
    <row r="486" ht="15.75">
      <c r="A486" s="27"/>
    </row>
    <row r="487" ht="15.75">
      <c r="A487" s="27"/>
    </row>
    <row r="488" ht="15.75">
      <c r="A488" s="27"/>
    </row>
    <row r="489" ht="15.75">
      <c r="A489" s="27"/>
    </row>
    <row r="490" ht="15.75">
      <c r="A490" s="27"/>
    </row>
    <row r="491" ht="15.75">
      <c r="A491" s="27"/>
    </row>
    <row r="492" ht="15.75">
      <c r="A492" s="27"/>
    </row>
    <row r="493" ht="15.75">
      <c r="A493" s="27"/>
    </row>
    <row r="494" ht="15.75">
      <c r="A494" s="27"/>
    </row>
    <row r="495" ht="15.75">
      <c r="A495" s="27"/>
    </row>
    <row r="496" ht="15.75">
      <c r="A496" s="27"/>
    </row>
    <row r="497" ht="15.75">
      <c r="A497" s="27"/>
    </row>
    <row r="498" ht="15.75">
      <c r="A498" s="27"/>
    </row>
    <row r="499" ht="15.75">
      <c r="A499" s="27"/>
    </row>
    <row r="500" ht="15.75">
      <c r="A500" s="27"/>
    </row>
    <row r="501" ht="15.75">
      <c r="A501" s="27"/>
    </row>
    <row r="502" ht="15.75">
      <c r="A502" s="27"/>
    </row>
    <row r="503" ht="15.75">
      <c r="A503" s="27"/>
    </row>
    <row r="504" ht="15.75">
      <c r="A504" s="27"/>
    </row>
    <row r="505" ht="15.75">
      <c r="A505" s="27"/>
    </row>
    <row r="506" ht="15.75">
      <c r="A506" s="27"/>
    </row>
    <row r="507" ht="15.75">
      <c r="A507" s="27"/>
    </row>
    <row r="508" ht="15.75">
      <c r="A508" s="27"/>
    </row>
    <row r="509" ht="15.75">
      <c r="A509" s="27"/>
    </row>
    <row r="510" ht="15.75">
      <c r="A510" s="27"/>
    </row>
    <row r="511" ht="15.75">
      <c r="A511" s="27"/>
    </row>
    <row r="512" ht="15.75">
      <c r="A512" s="27"/>
    </row>
    <row r="513" ht="15.75">
      <c r="A513" s="27"/>
    </row>
    <row r="514" ht="15.75">
      <c r="A514" s="27"/>
    </row>
    <row r="515" ht="15.75">
      <c r="A515" s="27"/>
    </row>
    <row r="516" ht="15.75">
      <c r="A516" s="27"/>
    </row>
    <row r="517" ht="15.75">
      <c r="A517" s="27"/>
    </row>
    <row r="518" ht="15.75">
      <c r="A518" s="27"/>
    </row>
    <row r="519" ht="15.75">
      <c r="A519" s="27"/>
    </row>
    <row r="520" ht="15.75">
      <c r="A520" s="27"/>
    </row>
    <row r="521" ht="15.75">
      <c r="A521" s="27"/>
    </row>
    <row r="522" ht="15.75">
      <c r="A522" s="27"/>
    </row>
    <row r="523" ht="15.75">
      <c r="A523" s="27"/>
    </row>
    <row r="524" ht="15.75">
      <c r="A524" s="27"/>
    </row>
    <row r="525" ht="15.75">
      <c r="A525" s="27"/>
    </row>
    <row r="526" ht="15.75">
      <c r="A526" s="27"/>
    </row>
    <row r="527" ht="15.75">
      <c r="A527" s="27"/>
    </row>
    <row r="528" ht="15.75">
      <c r="A528" s="27"/>
    </row>
    <row r="529" ht="15.75">
      <c r="A529" s="27"/>
    </row>
    <row r="530" ht="15.75">
      <c r="A530" s="27"/>
    </row>
    <row r="531" ht="15.75">
      <c r="A531" s="27"/>
    </row>
    <row r="532" ht="15.75">
      <c r="A532" s="27"/>
    </row>
    <row r="533" ht="15.75">
      <c r="A533" s="27"/>
    </row>
    <row r="534" ht="15.75">
      <c r="A534" s="27"/>
    </row>
    <row r="535" ht="15.75">
      <c r="A535" s="27"/>
    </row>
    <row r="536" ht="15.75">
      <c r="A536" s="27"/>
    </row>
    <row r="537" ht="15.75">
      <c r="A537" s="27"/>
    </row>
    <row r="538" ht="15.75">
      <c r="A538" s="27"/>
    </row>
    <row r="539" ht="15.75">
      <c r="A539" s="27"/>
    </row>
    <row r="540" ht="15.75">
      <c r="A540" s="27"/>
    </row>
    <row r="541" ht="15.75">
      <c r="A541" s="27"/>
    </row>
    <row r="542" ht="15.75">
      <c r="A542" s="27"/>
    </row>
    <row r="543" ht="15.75">
      <c r="A543" s="27"/>
    </row>
    <row r="544" ht="15.75">
      <c r="A544" s="27"/>
    </row>
    <row r="545" ht="15.75">
      <c r="A545" s="27"/>
    </row>
    <row r="546" ht="15.75">
      <c r="A546" s="27"/>
    </row>
    <row r="547" ht="15.75">
      <c r="A547" s="27"/>
    </row>
    <row r="548" ht="15.75">
      <c r="A548" s="27"/>
    </row>
    <row r="549" ht="15.75">
      <c r="A549" s="27"/>
    </row>
    <row r="550" ht="15.75">
      <c r="A550" s="27"/>
    </row>
    <row r="551" ht="15.75">
      <c r="A551" s="27"/>
    </row>
    <row r="552" ht="15.75">
      <c r="A552" s="27"/>
    </row>
    <row r="553" ht="15.75">
      <c r="A553" s="27"/>
    </row>
    <row r="554" ht="15.75">
      <c r="A554" s="27"/>
    </row>
    <row r="555" ht="15.75">
      <c r="A555" s="27"/>
    </row>
    <row r="556" ht="15.75">
      <c r="A556" s="27"/>
    </row>
    <row r="557" ht="15.75">
      <c r="A557" s="27"/>
    </row>
    <row r="558" ht="15.75">
      <c r="A558" s="27"/>
    </row>
    <row r="559" ht="15.75">
      <c r="A559" s="27"/>
    </row>
    <row r="560" ht="15.75">
      <c r="A560" s="27"/>
    </row>
    <row r="561" ht="15.75">
      <c r="A561" s="27"/>
    </row>
    <row r="562" ht="15.75">
      <c r="A562" s="27"/>
    </row>
    <row r="563" ht="15.75">
      <c r="A563" s="27"/>
    </row>
    <row r="564" ht="15.75">
      <c r="A564" s="27"/>
    </row>
    <row r="565" ht="15.75">
      <c r="A565" s="27"/>
    </row>
    <row r="566" ht="15.75">
      <c r="A566" s="27"/>
    </row>
    <row r="567" ht="15.75">
      <c r="A567" s="27"/>
    </row>
    <row r="568" ht="15.75">
      <c r="A568" s="27"/>
    </row>
    <row r="569" ht="15.75">
      <c r="A569" s="27"/>
    </row>
    <row r="570" ht="15.75">
      <c r="A570" s="27"/>
    </row>
    <row r="571" ht="15.75">
      <c r="A571" s="27"/>
    </row>
    <row r="572" ht="15.75">
      <c r="A572" s="27"/>
    </row>
    <row r="573" ht="15.75">
      <c r="A573" s="27"/>
    </row>
    <row r="574" ht="15.75">
      <c r="A574" s="27"/>
    </row>
    <row r="575" ht="15.75">
      <c r="A575" s="27"/>
    </row>
    <row r="576" ht="15.75">
      <c r="A576" s="27"/>
    </row>
    <row r="577" ht="15.75">
      <c r="A577" s="27"/>
    </row>
    <row r="578" ht="15.75">
      <c r="A578" s="27"/>
    </row>
    <row r="579" ht="15.75">
      <c r="A579" s="27"/>
    </row>
    <row r="580" ht="15.75">
      <c r="A580" s="27"/>
    </row>
    <row r="581" ht="15.75">
      <c r="A581" s="27"/>
    </row>
    <row r="582" ht="15.75">
      <c r="A582" s="27"/>
    </row>
    <row r="583" ht="15.75">
      <c r="A583" s="27"/>
    </row>
    <row r="584" ht="15.75">
      <c r="A584" s="27"/>
    </row>
    <row r="585" ht="15.75">
      <c r="A585" s="27"/>
    </row>
    <row r="586" ht="15.75">
      <c r="A586" s="27"/>
    </row>
    <row r="587" ht="15.75">
      <c r="A587" s="27"/>
    </row>
    <row r="588" ht="15.75">
      <c r="A588" s="27"/>
    </row>
    <row r="589" ht="15.75">
      <c r="A589" s="27"/>
    </row>
    <row r="590" ht="15.75">
      <c r="A590" s="27"/>
    </row>
    <row r="591" ht="15.75">
      <c r="A591" s="27"/>
    </row>
    <row r="592" ht="15.75">
      <c r="A592" s="27"/>
    </row>
    <row r="593" ht="15.75">
      <c r="A593" s="27"/>
    </row>
    <row r="594" ht="15.75">
      <c r="A594" s="27"/>
    </row>
    <row r="595" ht="15.75">
      <c r="A595" s="27"/>
    </row>
    <row r="596" ht="15.75">
      <c r="A596" s="27"/>
    </row>
    <row r="597" ht="15.75">
      <c r="A597" s="27"/>
    </row>
    <row r="598" ht="15.75">
      <c r="A598" s="27"/>
    </row>
    <row r="599" ht="15.75">
      <c r="A599" s="27"/>
    </row>
    <row r="600" ht="15.75">
      <c r="A600" s="27"/>
    </row>
    <row r="601" ht="15.75">
      <c r="A601" s="27"/>
    </row>
    <row r="602" ht="15.75">
      <c r="A602" s="27"/>
    </row>
    <row r="603" ht="15.75">
      <c r="A603" s="27"/>
    </row>
    <row r="604" ht="15.75">
      <c r="A604" s="27"/>
    </row>
    <row r="605" ht="15.75">
      <c r="A605" s="27"/>
    </row>
    <row r="606" ht="15.75">
      <c r="A606" s="27"/>
    </row>
    <row r="607" ht="15.75">
      <c r="A607" s="27"/>
    </row>
    <row r="608" ht="15.75">
      <c r="A608" s="27"/>
    </row>
    <row r="609" ht="15.75">
      <c r="A609" s="27"/>
    </row>
    <row r="610" ht="15.75">
      <c r="A610" s="27"/>
    </row>
    <row r="611" ht="15.75">
      <c r="A611" s="27"/>
    </row>
    <row r="612" ht="15.75">
      <c r="A612" s="27"/>
    </row>
    <row r="613" ht="15.75">
      <c r="A613" s="27"/>
    </row>
    <row r="614" ht="15.75">
      <c r="A614" s="27"/>
    </row>
    <row r="615" ht="15.75">
      <c r="A615" s="27"/>
    </row>
    <row r="616" ht="15.75">
      <c r="A616" s="27"/>
    </row>
    <row r="617" ht="15.75">
      <c r="A617" s="27"/>
    </row>
    <row r="618" ht="15.75">
      <c r="A618" s="27"/>
    </row>
    <row r="619" ht="15.75">
      <c r="A619" s="27"/>
    </row>
    <row r="620" ht="15.75">
      <c r="A620" s="27"/>
    </row>
    <row r="621" ht="15.75">
      <c r="A621" s="27"/>
    </row>
    <row r="622" ht="15.75">
      <c r="A622" s="27"/>
    </row>
    <row r="623" ht="15.75">
      <c r="A623" s="27"/>
    </row>
    <row r="624" ht="15.75">
      <c r="A624" s="27"/>
    </row>
    <row r="625" ht="15.75">
      <c r="A625" s="27"/>
    </row>
    <row r="626" ht="15.75">
      <c r="A626" s="27"/>
    </row>
    <row r="627" ht="15.75">
      <c r="A627" s="27"/>
    </row>
    <row r="628" ht="15.75">
      <c r="A628" s="27"/>
    </row>
    <row r="629" ht="15.75">
      <c r="A629" s="27"/>
    </row>
    <row r="630" ht="15.75">
      <c r="A630" s="27"/>
    </row>
    <row r="631" ht="15.75">
      <c r="A631" s="27"/>
    </row>
    <row r="632" ht="15.75">
      <c r="A632" s="27"/>
    </row>
    <row r="633" ht="15.75">
      <c r="A633" s="27"/>
    </row>
    <row r="634" ht="15.75">
      <c r="A634" s="27"/>
    </row>
    <row r="635" ht="15.75">
      <c r="A635" s="27"/>
    </row>
    <row r="636" ht="15.75">
      <c r="A636" s="27"/>
    </row>
    <row r="637" ht="15.75">
      <c r="A637" s="27"/>
    </row>
    <row r="638" ht="15.75">
      <c r="A638" s="27"/>
    </row>
    <row r="639" ht="15.75">
      <c r="A639" s="27"/>
    </row>
    <row r="640" ht="15.75">
      <c r="A640" s="27"/>
    </row>
    <row r="641" ht="15.75">
      <c r="A641" s="27"/>
    </row>
    <row r="642" ht="15.75">
      <c r="A642" s="27"/>
    </row>
    <row r="643" ht="15.75">
      <c r="A643" s="27"/>
    </row>
    <row r="644" ht="15.75">
      <c r="A644" s="27"/>
    </row>
    <row r="645" ht="15.75">
      <c r="A645" s="27"/>
    </row>
    <row r="646" ht="15.75">
      <c r="A646" s="27"/>
    </row>
    <row r="647" ht="15.75">
      <c r="A647" s="27"/>
    </row>
    <row r="648" ht="15.75">
      <c r="A648" s="27"/>
    </row>
    <row r="649" ht="15.75">
      <c r="A649" s="27"/>
    </row>
    <row r="650" ht="15.75">
      <c r="A650" s="27"/>
    </row>
    <row r="651" ht="15.75">
      <c r="A651" s="27"/>
    </row>
    <row r="652" ht="15.75">
      <c r="A652" s="27"/>
    </row>
    <row r="653" ht="15.75">
      <c r="A653" s="27"/>
    </row>
    <row r="654" ht="15.75">
      <c r="A654" s="27"/>
    </row>
    <row r="655" ht="15.75">
      <c r="A655" s="27"/>
    </row>
    <row r="656" ht="15.75">
      <c r="A656" s="27"/>
    </row>
    <row r="657" ht="15.75">
      <c r="A657" s="27"/>
    </row>
    <row r="658" ht="15.75">
      <c r="A658" s="27"/>
    </row>
    <row r="659" ht="15.75">
      <c r="A659" s="27"/>
    </row>
    <row r="660" ht="15.75">
      <c r="A660" s="27"/>
    </row>
    <row r="661" ht="15.75">
      <c r="A661" s="27"/>
    </row>
    <row r="662" ht="15.75">
      <c r="A662" s="27"/>
    </row>
    <row r="663" ht="15.75">
      <c r="A663" s="27"/>
    </row>
    <row r="664" ht="15.75">
      <c r="A664" s="27"/>
    </row>
    <row r="665" ht="15.75">
      <c r="A665" s="27"/>
    </row>
    <row r="666" ht="15.75">
      <c r="A666" s="27"/>
    </row>
    <row r="667" ht="15.75">
      <c r="A667" s="27"/>
    </row>
    <row r="668" ht="15.75">
      <c r="A668" s="27"/>
    </row>
    <row r="669" ht="15.75">
      <c r="A669" s="27"/>
    </row>
    <row r="670" ht="15.75">
      <c r="A670" s="27"/>
    </row>
    <row r="671" ht="15.75">
      <c r="A671" s="27"/>
    </row>
    <row r="672" ht="15.75">
      <c r="A672" s="27"/>
    </row>
    <row r="673" ht="15.75">
      <c r="A673" s="27"/>
    </row>
    <row r="674" ht="15.75">
      <c r="A674" s="27"/>
    </row>
    <row r="675" ht="15.75">
      <c r="A675" s="27"/>
    </row>
    <row r="676" ht="15.75">
      <c r="A676" s="27"/>
    </row>
    <row r="677" ht="15.75">
      <c r="A677" s="27"/>
    </row>
    <row r="678" ht="15.75">
      <c r="A678" s="27"/>
    </row>
    <row r="679" ht="15.75">
      <c r="A679" s="27"/>
    </row>
    <row r="680" ht="15.75">
      <c r="A680" s="27"/>
    </row>
    <row r="681" ht="15.75">
      <c r="A681" s="27"/>
    </row>
    <row r="682" ht="15.75">
      <c r="A682" s="27"/>
    </row>
    <row r="683" ht="15.75">
      <c r="A683" s="27"/>
    </row>
    <row r="684" ht="15.75">
      <c r="A684" s="27"/>
    </row>
    <row r="685" ht="15.75">
      <c r="A685" s="27"/>
    </row>
    <row r="686" ht="15.75">
      <c r="A686" s="27"/>
    </row>
    <row r="687" ht="15.75">
      <c r="A687" s="27"/>
    </row>
    <row r="688" ht="15.75">
      <c r="A688" s="27"/>
    </row>
    <row r="689" ht="15.75">
      <c r="A689" s="27"/>
    </row>
    <row r="690" ht="15.75">
      <c r="A690" s="27"/>
    </row>
    <row r="691" ht="15.75">
      <c r="A691" s="27"/>
    </row>
    <row r="692" ht="15.75">
      <c r="A692" s="27"/>
    </row>
    <row r="693" ht="15.75">
      <c r="A693" s="27"/>
    </row>
    <row r="694" ht="15.75">
      <c r="A694" s="27"/>
    </row>
    <row r="695" ht="15.75">
      <c r="A695" s="27"/>
    </row>
    <row r="696" ht="15.75">
      <c r="A696" s="27"/>
    </row>
    <row r="697" ht="15.75">
      <c r="A697" s="27"/>
    </row>
    <row r="698" ht="15.75">
      <c r="A698" s="27"/>
    </row>
    <row r="699" ht="15.75">
      <c r="A699" s="27"/>
    </row>
    <row r="700" ht="15.75">
      <c r="A700" s="27"/>
    </row>
    <row r="701" ht="15.75">
      <c r="A701" s="27"/>
    </row>
    <row r="702" ht="15.75">
      <c r="A702" s="27"/>
    </row>
    <row r="703" ht="15.75">
      <c r="A703" s="27"/>
    </row>
    <row r="704" ht="15.75">
      <c r="A704" s="27"/>
    </row>
    <row r="705" ht="15.75">
      <c r="A705" s="27"/>
    </row>
    <row r="706" ht="15.75">
      <c r="A706" s="27"/>
    </row>
    <row r="707" ht="15.75">
      <c r="A707" s="27"/>
    </row>
    <row r="708" ht="15.75">
      <c r="A708" s="27"/>
    </row>
    <row r="709" ht="15.75">
      <c r="A709" s="27"/>
    </row>
    <row r="710" ht="15.75">
      <c r="A710" s="27"/>
    </row>
    <row r="711" ht="15.75">
      <c r="A711" s="27"/>
    </row>
    <row r="712" ht="15.75">
      <c r="A712" s="27"/>
    </row>
    <row r="713" ht="15.75">
      <c r="A713" s="27"/>
    </row>
    <row r="714" ht="15.75">
      <c r="A714" s="27"/>
    </row>
    <row r="715" ht="15.75">
      <c r="A715" s="27"/>
    </row>
    <row r="716" ht="15.75">
      <c r="A716" s="27"/>
    </row>
    <row r="717" ht="15.75">
      <c r="A717" s="27"/>
    </row>
    <row r="718" ht="15.75">
      <c r="A718" s="27"/>
    </row>
    <row r="719" ht="15.75">
      <c r="A719" s="27"/>
    </row>
    <row r="720" ht="15.75">
      <c r="A720" s="27"/>
    </row>
    <row r="721" ht="15.75">
      <c r="A721" s="27"/>
    </row>
    <row r="722" ht="15.75">
      <c r="A722" s="27"/>
    </row>
    <row r="723" ht="15.75">
      <c r="A723" s="27"/>
    </row>
    <row r="724" ht="15.75">
      <c r="A724" s="27"/>
    </row>
    <row r="725" ht="15.75">
      <c r="A725" s="27"/>
    </row>
    <row r="726" ht="15.75">
      <c r="A726" s="27"/>
    </row>
    <row r="727" ht="15.75">
      <c r="A727" s="27"/>
    </row>
    <row r="728" ht="15.75">
      <c r="A728" s="27"/>
    </row>
    <row r="729" ht="15.75">
      <c r="A729" s="27"/>
    </row>
    <row r="730" ht="15.75">
      <c r="A730" s="27"/>
    </row>
    <row r="731" ht="15.75">
      <c r="A731" s="27"/>
    </row>
    <row r="732" ht="15.75">
      <c r="A732" s="27"/>
    </row>
    <row r="733" ht="15.75">
      <c r="A733" s="27"/>
    </row>
    <row r="734" ht="15.75">
      <c r="A734" s="27"/>
    </row>
    <row r="735" ht="15.75">
      <c r="A735" s="27"/>
    </row>
    <row r="736" ht="15.75">
      <c r="A736" s="27"/>
    </row>
    <row r="737" ht="15.75">
      <c r="A737" s="27"/>
    </row>
    <row r="738" ht="15.75">
      <c r="A738" s="27"/>
    </row>
    <row r="739" ht="15.75">
      <c r="A739" s="27"/>
    </row>
    <row r="740" ht="15.75">
      <c r="A740" s="27"/>
    </row>
    <row r="741" ht="15.75">
      <c r="A741" s="27"/>
    </row>
    <row r="742" ht="15.75">
      <c r="A742" s="27"/>
    </row>
    <row r="743" ht="15.75">
      <c r="A743" s="27"/>
    </row>
    <row r="744" ht="15.75">
      <c r="A744" s="27"/>
    </row>
    <row r="745" ht="15.75">
      <c r="A745" s="27"/>
    </row>
    <row r="746" ht="15.75">
      <c r="A746" s="27"/>
    </row>
    <row r="747" ht="15.75">
      <c r="A747" s="27"/>
    </row>
    <row r="748" ht="15.75">
      <c r="A748" s="27"/>
    </row>
    <row r="749" ht="15.75">
      <c r="A749" s="27"/>
    </row>
    <row r="750" ht="15.75">
      <c r="A750" s="27"/>
    </row>
    <row r="751" ht="15.75">
      <c r="A751" s="27"/>
    </row>
    <row r="752" ht="15.75">
      <c r="A752" s="27"/>
    </row>
    <row r="753" ht="15.75">
      <c r="A753" s="27"/>
    </row>
    <row r="754" ht="15.75">
      <c r="A754" s="27"/>
    </row>
    <row r="755" ht="15.75">
      <c r="A755" s="27"/>
    </row>
    <row r="756" ht="15.75">
      <c r="A756" s="27"/>
    </row>
    <row r="757" ht="15.75">
      <c r="A757" s="27"/>
    </row>
    <row r="758" ht="15.75">
      <c r="A758" s="27"/>
    </row>
    <row r="759" ht="15.75">
      <c r="A759" s="27"/>
    </row>
    <row r="760" ht="15.75">
      <c r="A760" s="27"/>
    </row>
    <row r="761" ht="15.75">
      <c r="A761" s="27"/>
    </row>
    <row r="762" ht="15.75">
      <c r="A762" s="27"/>
    </row>
    <row r="763" ht="15.75">
      <c r="A763" s="27"/>
    </row>
    <row r="764" ht="15.75">
      <c r="A764" s="27"/>
    </row>
    <row r="765" ht="15.75">
      <c r="A765" s="27"/>
    </row>
    <row r="766" ht="15.75">
      <c r="A766" s="27"/>
    </row>
    <row r="767" ht="15.75">
      <c r="A767" s="27"/>
    </row>
    <row r="768" ht="15.75">
      <c r="A768" s="27"/>
    </row>
    <row r="769" ht="15.75">
      <c r="A769" s="27"/>
    </row>
    <row r="770" ht="15.75">
      <c r="A770" s="27"/>
    </row>
    <row r="771" ht="15.75">
      <c r="A771" s="27"/>
    </row>
    <row r="772" ht="15.75">
      <c r="A772" s="27"/>
    </row>
    <row r="773" ht="15.75">
      <c r="A773" s="27"/>
    </row>
    <row r="774" ht="15.75">
      <c r="A774" s="27"/>
    </row>
    <row r="775" ht="15.75">
      <c r="A775" s="27"/>
    </row>
    <row r="776" ht="15.75">
      <c r="A776" s="27"/>
    </row>
    <row r="777" ht="15.75">
      <c r="A777" s="27"/>
    </row>
    <row r="778" ht="15.75">
      <c r="A778" s="27"/>
    </row>
    <row r="779" ht="15.75">
      <c r="A779" s="27"/>
    </row>
    <row r="780" ht="15.75">
      <c r="A780" s="27"/>
    </row>
    <row r="781" ht="15.75">
      <c r="A781" s="27"/>
    </row>
    <row r="782" ht="15.75">
      <c r="A782" s="27"/>
    </row>
    <row r="783" ht="15.75">
      <c r="A783" s="27"/>
    </row>
    <row r="784" ht="15.75">
      <c r="A784" s="27"/>
    </row>
    <row r="785" ht="15.75">
      <c r="A785" s="27"/>
    </row>
    <row r="786" ht="15.75">
      <c r="A786" s="27"/>
    </row>
    <row r="787" ht="15.75">
      <c r="A787" s="27"/>
    </row>
    <row r="788" ht="15.75">
      <c r="A788" s="27"/>
    </row>
    <row r="789" ht="15.75">
      <c r="A789" s="27"/>
    </row>
    <row r="790" ht="15.75">
      <c r="A790" s="27"/>
    </row>
    <row r="791" ht="15.75">
      <c r="A791" s="27"/>
    </row>
    <row r="792" ht="15.75">
      <c r="A792" s="27"/>
    </row>
    <row r="793" ht="15.75">
      <c r="A793" s="27"/>
    </row>
    <row r="794" ht="15.75">
      <c r="A794" s="27"/>
    </row>
    <row r="795" ht="15.75">
      <c r="A795" s="27"/>
    </row>
    <row r="796" ht="15.75">
      <c r="A796" s="27"/>
    </row>
    <row r="797" ht="15.75">
      <c r="A797" s="27"/>
    </row>
    <row r="798" ht="15.75">
      <c r="A798" s="27"/>
    </row>
    <row r="799" ht="15.75">
      <c r="A799" s="27"/>
    </row>
    <row r="800" ht="15.75">
      <c r="A800" s="27"/>
    </row>
    <row r="801" ht="15.75">
      <c r="A801" s="27"/>
    </row>
    <row r="802" ht="15.75">
      <c r="A802" s="27"/>
    </row>
    <row r="803" ht="15.75">
      <c r="A803" s="27"/>
    </row>
    <row r="804" ht="15.75">
      <c r="A804" s="27"/>
    </row>
    <row r="805" ht="15.75">
      <c r="A805" s="27"/>
    </row>
    <row r="806" ht="15.75">
      <c r="A806" s="27"/>
    </row>
    <row r="807" ht="15.75">
      <c r="A807" s="27"/>
    </row>
    <row r="808" ht="15.75">
      <c r="A808" s="27"/>
    </row>
    <row r="809" ht="15.75">
      <c r="A809" s="27"/>
    </row>
    <row r="810" ht="15.75">
      <c r="A810" s="27"/>
    </row>
    <row r="811" ht="15.75">
      <c r="A811" s="27"/>
    </row>
    <row r="812" ht="15.75">
      <c r="A812" s="27"/>
    </row>
    <row r="813" ht="15.75">
      <c r="A813" s="27"/>
    </row>
    <row r="814" ht="15.75">
      <c r="A814" s="27"/>
    </row>
    <row r="815" ht="15.75">
      <c r="A815" s="27"/>
    </row>
    <row r="816" ht="15.75">
      <c r="A816" s="27"/>
    </row>
    <row r="817" ht="15.75">
      <c r="A817" s="27"/>
    </row>
    <row r="818" ht="15.75">
      <c r="A818" s="27"/>
    </row>
    <row r="819" ht="15.75">
      <c r="A819" s="27"/>
    </row>
    <row r="820" ht="15.75">
      <c r="A820" s="27"/>
    </row>
    <row r="821" ht="15.75">
      <c r="A821" s="27"/>
    </row>
    <row r="822" ht="15.75">
      <c r="A822" s="27"/>
    </row>
    <row r="823" ht="15.75">
      <c r="A823" s="27"/>
    </row>
    <row r="824" ht="15.75">
      <c r="A824" s="27"/>
    </row>
    <row r="825" ht="15.75">
      <c r="A825" s="27"/>
    </row>
    <row r="826" ht="15.75">
      <c r="A826" s="27"/>
    </row>
    <row r="827" ht="15.75">
      <c r="A827" s="27"/>
    </row>
    <row r="828" ht="15.75">
      <c r="A828" s="27"/>
    </row>
    <row r="829" ht="15.75">
      <c r="A829" s="27"/>
    </row>
    <row r="830" ht="15.75">
      <c r="A830" s="27"/>
    </row>
    <row r="831" ht="15.75">
      <c r="A831" s="27"/>
    </row>
    <row r="832" ht="15.75">
      <c r="A832" s="27"/>
    </row>
    <row r="833" ht="15.75">
      <c r="A833" s="27"/>
    </row>
    <row r="834" ht="15.75">
      <c r="A834" s="27"/>
    </row>
    <row r="835" ht="15.75">
      <c r="A835" s="27"/>
    </row>
    <row r="836" ht="15.75">
      <c r="A836" s="27"/>
    </row>
    <row r="837" ht="15.75">
      <c r="A837" s="27"/>
    </row>
    <row r="838" ht="15.75">
      <c r="A838" s="27"/>
    </row>
    <row r="839" ht="15.75">
      <c r="A839" s="27"/>
    </row>
    <row r="840" ht="15.75">
      <c r="A840" s="27"/>
    </row>
    <row r="841" ht="15.75">
      <c r="A841" s="27"/>
    </row>
    <row r="842" ht="15.75">
      <c r="A842" s="27"/>
    </row>
    <row r="843" ht="15.75">
      <c r="A843" s="27"/>
    </row>
    <row r="844" ht="15.75">
      <c r="A844" s="27"/>
    </row>
    <row r="845" ht="15.75">
      <c r="A845" s="27"/>
    </row>
    <row r="846" ht="15.75">
      <c r="A846" s="27"/>
    </row>
    <row r="847" ht="15.75">
      <c r="A847" s="27"/>
    </row>
    <row r="848" ht="15.75">
      <c r="A848" s="27"/>
    </row>
    <row r="849" ht="15.75">
      <c r="A849" s="27"/>
    </row>
    <row r="850" ht="15.75">
      <c r="A850" s="27"/>
    </row>
    <row r="851" ht="15.75">
      <c r="A851" s="27"/>
    </row>
    <row r="852" ht="15.75">
      <c r="A852" s="27"/>
    </row>
    <row r="853" ht="15.75">
      <c r="A853" s="27"/>
    </row>
    <row r="854" ht="15.75">
      <c r="A854" s="27"/>
    </row>
    <row r="855" ht="15.75">
      <c r="A855" s="27"/>
    </row>
    <row r="856" ht="15.75">
      <c r="A856" s="27"/>
    </row>
    <row r="857" ht="15.75">
      <c r="A857" s="27"/>
    </row>
    <row r="858" ht="15.75">
      <c r="A858" s="27"/>
    </row>
    <row r="859" ht="15.75">
      <c r="A859" s="27"/>
    </row>
    <row r="860" ht="15.75">
      <c r="A860" s="27"/>
    </row>
    <row r="861" ht="15.75">
      <c r="A861" s="27"/>
    </row>
    <row r="862" ht="15.75">
      <c r="A862" s="27"/>
    </row>
    <row r="863" ht="15.75">
      <c r="A863" s="27"/>
    </row>
    <row r="864" ht="15.75">
      <c r="A864" s="27"/>
    </row>
    <row r="865" ht="15.75">
      <c r="A865" s="27"/>
    </row>
    <row r="866" ht="15.75">
      <c r="A866" s="27"/>
    </row>
    <row r="867" ht="15.75">
      <c r="A867" s="27"/>
    </row>
    <row r="868" ht="15.75">
      <c r="A868" s="27"/>
    </row>
    <row r="869" ht="15.75">
      <c r="A869" s="27"/>
    </row>
    <row r="870" ht="15.75">
      <c r="A870" s="27"/>
    </row>
    <row r="871" ht="15.75">
      <c r="A871" s="27"/>
    </row>
    <row r="872" ht="15.75">
      <c r="A872" s="27"/>
    </row>
    <row r="873" ht="15.75">
      <c r="A873" s="27"/>
    </row>
    <row r="874" ht="15.75">
      <c r="A874" s="27"/>
    </row>
    <row r="875" ht="15.75">
      <c r="A875" s="27"/>
    </row>
    <row r="876" ht="15.75">
      <c r="A876" s="27"/>
    </row>
    <row r="877" ht="15.75">
      <c r="A877" s="27"/>
    </row>
    <row r="878" ht="15.75">
      <c r="A878" s="27"/>
    </row>
    <row r="879" ht="15.75">
      <c r="A879" s="27"/>
    </row>
    <row r="880" ht="15.75">
      <c r="A880" s="27"/>
    </row>
    <row r="881" ht="15.75">
      <c r="A881" s="27"/>
    </row>
    <row r="882" ht="15.75">
      <c r="A882" s="27"/>
    </row>
    <row r="883" ht="15.75">
      <c r="A883" s="27"/>
    </row>
    <row r="884" ht="15.75">
      <c r="A884" s="27"/>
    </row>
    <row r="885" ht="15.75">
      <c r="A885" s="27"/>
    </row>
    <row r="886" ht="15.75">
      <c r="A886" s="27"/>
    </row>
    <row r="887" ht="15.75">
      <c r="A887" s="27"/>
    </row>
    <row r="888" ht="15.75">
      <c r="A888" s="27"/>
    </row>
    <row r="889" ht="15.75">
      <c r="A889" s="27"/>
    </row>
    <row r="890" ht="15.75">
      <c r="A890" s="27"/>
    </row>
    <row r="891" ht="15.75">
      <c r="A891" s="27"/>
    </row>
    <row r="892" ht="15.75">
      <c r="A892" s="27"/>
    </row>
    <row r="893" ht="15.75">
      <c r="A893" s="27"/>
    </row>
    <row r="894" ht="15.75">
      <c r="A894" s="27"/>
    </row>
    <row r="895" ht="15.75">
      <c r="A895" s="27"/>
    </row>
    <row r="896" ht="15.75">
      <c r="A896" s="27"/>
    </row>
    <row r="897" ht="15.75">
      <c r="A897" s="27"/>
    </row>
    <row r="898" ht="15.75">
      <c r="A898" s="27"/>
    </row>
    <row r="899" ht="15.75">
      <c r="A899" s="27"/>
    </row>
    <row r="900" ht="15.75">
      <c r="A900" s="27"/>
    </row>
    <row r="901" ht="15.75">
      <c r="A901" s="27"/>
    </row>
    <row r="902" ht="15.75">
      <c r="A902" s="27"/>
    </row>
    <row r="903" ht="15.75">
      <c r="A903" s="27"/>
    </row>
    <row r="904" ht="15.75">
      <c r="A904" s="27"/>
    </row>
    <row r="905" ht="15.75">
      <c r="A905" s="27"/>
    </row>
    <row r="906" ht="15.75">
      <c r="A906" s="27"/>
    </row>
    <row r="907" ht="15.75">
      <c r="A907" s="27"/>
    </row>
    <row r="908" ht="15.75">
      <c r="A908" s="27"/>
    </row>
    <row r="909" ht="15.75">
      <c r="A909" s="27"/>
    </row>
    <row r="910" ht="15.75">
      <c r="A910" s="27"/>
    </row>
    <row r="911" ht="15.75">
      <c r="A911" s="27"/>
    </row>
    <row r="912" ht="15.75">
      <c r="A912" s="27"/>
    </row>
    <row r="913" ht="15.75">
      <c r="A913" s="27"/>
    </row>
    <row r="914" ht="15.75">
      <c r="A914" s="27"/>
    </row>
    <row r="915" ht="15.75">
      <c r="A915" s="27"/>
    </row>
    <row r="916" ht="15.75">
      <c r="A916" s="27"/>
    </row>
    <row r="917" ht="15.75">
      <c r="A917" s="27"/>
    </row>
    <row r="918" ht="15.75">
      <c r="A918" s="27"/>
    </row>
    <row r="919" ht="15.75">
      <c r="A919" s="27"/>
    </row>
    <row r="920" ht="15.75">
      <c r="A920" s="27"/>
    </row>
    <row r="921" ht="15.75">
      <c r="A921" s="27"/>
    </row>
    <row r="922" ht="15.75">
      <c r="A922" s="27"/>
    </row>
    <row r="923" ht="15.75">
      <c r="A923" s="27"/>
    </row>
    <row r="924" ht="15.75">
      <c r="A924" s="27"/>
    </row>
    <row r="925" ht="15.75">
      <c r="A925" s="27"/>
    </row>
    <row r="926" ht="15.75">
      <c r="A926" s="27"/>
    </row>
    <row r="927" ht="15.75">
      <c r="A927" s="27"/>
    </row>
    <row r="928" ht="15.75">
      <c r="A928" s="27"/>
    </row>
    <row r="929" ht="15.75">
      <c r="A929" s="27"/>
    </row>
    <row r="930" ht="15.75">
      <c r="A930" s="27"/>
    </row>
    <row r="931" ht="15.75">
      <c r="A931" s="27"/>
    </row>
    <row r="932" ht="15.75">
      <c r="A932" s="27"/>
    </row>
    <row r="933" ht="15.75">
      <c r="A933" s="27"/>
    </row>
    <row r="934" ht="15.75">
      <c r="A934" s="27"/>
    </row>
    <row r="935" ht="15.75">
      <c r="A935" s="27"/>
    </row>
    <row r="936" ht="15.75">
      <c r="A936" s="27"/>
    </row>
    <row r="937" ht="15.75">
      <c r="A937" s="27"/>
    </row>
    <row r="938" ht="15.75">
      <c r="A938" s="27"/>
    </row>
    <row r="939" ht="15.75">
      <c r="A939" s="27"/>
    </row>
    <row r="940" ht="15.75">
      <c r="A940" s="27"/>
    </row>
    <row r="941" ht="15.75">
      <c r="A941" s="27"/>
    </row>
    <row r="942" ht="15.75">
      <c r="A942" s="27"/>
    </row>
    <row r="943" ht="15.75">
      <c r="A943" s="27"/>
    </row>
    <row r="944" ht="15.75">
      <c r="A944" s="27"/>
    </row>
    <row r="945" ht="15.75">
      <c r="A945" s="27"/>
    </row>
    <row r="946" ht="15.75">
      <c r="A946" s="27"/>
    </row>
    <row r="947" ht="15.75">
      <c r="A947" s="27"/>
    </row>
    <row r="948" ht="15.75">
      <c r="A948" s="27"/>
    </row>
    <row r="949" ht="15.75">
      <c r="A949" s="27"/>
    </row>
    <row r="950" ht="15.75">
      <c r="A950" s="27"/>
    </row>
    <row r="951" ht="15.75">
      <c r="A951" s="27"/>
    </row>
    <row r="952" ht="15.75">
      <c r="A952" s="27"/>
    </row>
    <row r="953" ht="15.75">
      <c r="A953" s="27"/>
    </row>
    <row r="954" ht="15.75">
      <c r="A954" s="27"/>
    </row>
    <row r="955" ht="15.75">
      <c r="A955" s="27"/>
    </row>
    <row r="956" ht="15.75">
      <c r="A956" s="27"/>
    </row>
    <row r="957" ht="15.75">
      <c r="A957" s="27"/>
    </row>
    <row r="958" ht="15.75">
      <c r="A958" s="27"/>
    </row>
    <row r="959" ht="15.75">
      <c r="A959" s="27"/>
    </row>
    <row r="960" ht="15.75">
      <c r="A960" s="27"/>
    </row>
    <row r="961" ht="15.75">
      <c r="A961" s="27"/>
    </row>
    <row r="962" ht="15.75">
      <c r="A962" s="27"/>
    </row>
    <row r="963" ht="15.75">
      <c r="A963" s="27"/>
    </row>
    <row r="964" ht="15.75">
      <c r="A964" s="27"/>
    </row>
    <row r="965" ht="15.75">
      <c r="A965" s="27"/>
    </row>
    <row r="966" ht="15.75">
      <c r="A966" s="27"/>
    </row>
    <row r="967" ht="15.75">
      <c r="A967" s="27"/>
    </row>
    <row r="968" ht="15.75">
      <c r="A968" s="27"/>
    </row>
    <row r="969" ht="15.75">
      <c r="A969" s="27"/>
    </row>
    <row r="970" ht="15.75">
      <c r="A970" s="27"/>
    </row>
    <row r="971" ht="15.75">
      <c r="A971" s="27"/>
    </row>
    <row r="972" ht="15.75">
      <c r="A972" s="27"/>
    </row>
    <row r="973" ht="15.75">
      <c r="A973" s="27"/>
    </row>
    <row r="974" ht="15.75">
      <c r="A974" s="27"/>
    </row>
    <row r="975" ht="15.75">
      <c r="A975" s="27"/>
    </row>
    <row r="976" ht="15.75">
      <c r="A976" s="27"/>
    </row>
    <row r="977" ht="15.75">
      <c r="A977" s="27"/>
    </row>
    <row r="978" ht="15.75">
      <c r="A978" s="27"/>
    </row>
    <row r="979" ht="15.75">
      <c r="A979" s="27"/>
    </row>
    <row r="980" ht="15.75">
      <c r="A980" s="27"/>
    </row>
    <row r="981" ht="15.75">
      <c r="A981" s="27"/>
    </row>
    <row r="982" ht="15.75">
      <c r="A982" s="27"/>
    </row>
    <row r="983" ht="15.75">
      <c r="A983" s="27"/>
    </row>
    <row r="984" ht="15.75">
      <c r="A984" s="27"/>
    </row>
    <row r="985" ht="15.75">
      <c r="A985" s="27"/>
    </row>
    <row r="986" ht="15.75">
      <c r="A986" s="27"/>
    </row>
    <row r="987" ht="15.75">
      <c r="A987" s="27"/>
    </row>
    <row r="988" ht="15.75">
      <c r="A988" s="27"/>
    </row>
    <row r="989" ht="15.75">
      <c r="A989" s="27"/>
    </row>
    <row r="990" ht="15.75">
      <c r="A990" s="27"/>
    </row>
    <row r="991" ht="15.75">
      <c r="A991" s="27"/>
    </row>
    <row r="992" ht="15.75">
      <c r="A992" s="27"/>
    </row>
    <row r="993" ht="15.75">
      <c r="A993" s="27"/>
    </row>
    <row r="994" ht="15.75">
      <c r="A994" s="27"/>
    </row>
    <row r="995" ht="15.75">
      <c r="A995" s="27"/>
    </row>
    <row r="996" ht="15.75">
      <c r="A996" s="27"/>
    </row>
    <row r="997" ht="15.75">
      <c r="A997" s="27"/>
    </row>
    <row r="998" ht="15.75">
      <c r="A998" s="27"/>
    </row>
    <row r="999" ht="15.75">
      <c r="A999" s="27"/>
    </row>
    <row r="1000" ht="15.75">
      <c r="A1000" s="27"/>
    </row>
    <row r="1001" ht="15.75">
      <c r="A1001" s="27"/>
    </row>
    <row r="1002" ht="15.75">
      <c r="A1002" s="27"/>
    </row>
    <row r="1003" ht="15.75">
      <c r="A1003" s="27"/>
    </row>
    <row r="1004" ht="15.75">
      <c r="A1004" s="27"/>
    </row>
    <row r="1005" ht="15.75">
      <c r="A1005" s="27"/>
    </row>
    <row r="1006" ht="15.75">
      <c r="A1006" s="27"/>
    </row>
    <row r="1007" ht="15.75">
      <c r="A1007" s="27"/>
    </row>
    <row r="1008" ht="15.75">
      <c r="A1008" s="27"/>
    </row>
    <row r="1009" ht="15.75">
      <c r="A1009" s="27"/>
    </row>
    <row r="1010" ht="15.75">
      <c r="A1010" s="27"/>
    </row>
    <row r="1011" ht="15.75">
      <c r="A1011" s="27"/>
    </row>
    <row r="1012" ht="15.75">
      <c r="A1012" s="27"/>
    </row>
    <row r="1013" ht="15.75">
      <c r="A1013" s="27"/>
    </row>
    <row r="1014" ht="15.75">
      <c r="A1014" s="27"/>
    </row>
    <row r="1015" ht="15.75">
      <c r="A1015" s="27"/>
    </row>
    <row r="1016" ht="15.75">
      <c r="A1016" s="27"/>
    </row>
    <row r="1017" ht="15.75">
      <c r="A1017" s="27"/>
    </row>
    <row r="1018" ht="15.75">
      <c r="A1018" s="27"/>
    </row>
    <row r="1019" ht="15.75">
      <c r="A1019" s="27"/>
    </row>
    <row r="1020" ht="15.75">
      <c r="A1020" s="27"/>
    </row>
    <row r="1021" ht="15.75">
      <c r="A1021" s="27"/>
    </row>
    <row r="1022" ht="15.75">
      <c r="A1022" s="27"/>
    </row>
    <row r="1023" ht="15.75">
      <c r="A1023" s="27"/>
    </row>
    <row r="1024" ht="15.75">
      <c r="A1024" s="27"/>
    </row>
    <row r="1025" ht="15.75">
      <c r="A1025" s="27"/>
    </row>
    <row r="1026" ht="15.75">
      <c r="A1026" s="27"/>
    </row>
    <row r="1027" ht="15.75">
      <c r="A1027" s="27"/>
    </row>
    <row r="1028" ht="15.75">
      <c r="A1028" s="27"/>
    </row>
    <row r="1029" ht="15.75">
      <c r="A1029" s="27"/>
    </row>
    <row r="1030" ht="15.75">
      <c r="A1030" s="27"/>
    </row>
    <row r="1031" ht="15.75">
      <c r="A1031" s="27"/>
    </row>
    <row r="1032" ht="15.75">
      <c r="A1032" s="27"/>
    </row>
    <row r="1033" ht="15.75">
      <c r="A1033" s="27"/>
    </row>
    <row r="1034" ht="15.75">
      <c r="A1034" s="27"/>
    </row>
    <row r="1035" ht="15.75">
      <c r="A1035" s="27"/>
    </row>
    <row r="1036" ht="15.75">
      <c r="A1036" s="27"/>
    </row>
    <row r="1037" ht="15.75">
      <c r="A1037" s="27"/>
    </row>
    <row r="1038" ht="15.75">
      <c r="A1038" s="27"/>
    </row>
    <row r="1039" ht="15.75">
      <c r="A1039" s="27"/>
    </row>
    <row r="1040" ht="15.75">
      <c r="A1040" s="27"/>
    </row>
    <row r="1041" ht="15.75">
      <c r="A1041" s="27"/>
    </row>
    <row r="1042" ht="15.75">
      <c r="A1042" s="27"/>
    </row>
    <row r="1043" ht="15.75">
      <c r="A1043" s="27"/>
    </row>
    <row r="1044" ht="15.75">
      <c r="A1044" s="27"/>
    </row>
    <row r="1045" ht="15.75">
      <c r="A1045" s="27"/>
    </row>
    <row r="1046" ht="15.75">
      <c r="A1046" s="27"/>
    </row>
    <row r="1047" ht="15.75">
      <c r="A1047" s="27"/>
    </row>
    <row r="1048" ht="15.75">
      <c r="A1048" s="27"/>
    </row>
    <row r="1049" ht="15.75">
      <c r="A1049" s="27"/>
    </row>
    <row r="1050" ht="15.75">
      <c r="A1050" s="27"/>
    </row>
    <row r="1051" ht="15.75">
      <c r="A1051" s="27"/>
    </row>
    <row r="1052" ht="15.75">
      <c r="A1052" s="27"/>
    </row>
    <row r="1053" ht="15.75">
      <c r="A1053" s="27"/>
    </row>
    <row r="1054" ht="15.75">
      <c r="A1054" s="27"/>
    </row>
    <row r="1055" ht="15.75">
      <c r="A1055" s="27"/>
    </row>
    <row r="1056" ht="15.75">
      <c r="A1056" s="27"/>
    </row>
    <row r="1057" ht="15.75">
      <c r="A1057" s="27"/>
    </row>
    <row r="1058" ht="15.75">
      <c r="A1058" s="27"/>
    </row>
    <row r="1059" ht="15.75">
      <c r="A1059" s="27"/>
    </row>
    <row r="1060" ht="15.75">
      <c r="A1060" s="27"/>
    </row>
    <row r="1061" ht="15.75">
      <c r="A1061" s="27"/>
    </row>
    <row r="1062" ht="15.75">
      <c r="A1062" s="27"/>
    </row>
    <row r="1063" ht="15.75">
      <c r="A1063" s="27"/>
    </row>
    <row r="1064" ht="15.75">
      <c r="A1064" s="27"/>
    </row>
    <row r="1065" ht="15.75">
      <c r="A1065" s="27"/>
    </row>
    <row r="1066" ht="15.75">
      <c r="A1066" s="27"/>
    </row>
    <row r="1067" ht="15.75">
      <c r="A1067" s="27"/>
    </row>
    <row r="1068" ht="15.75">
      <c r="A1068" s="27"/>
    </row>
    <row r="1069" ht="15.75">
      <c r="A1069" s="27"/>
    </row>
    <row r="1070" ht="15.75">
      <c r="A1070" s="27"/>
    </row>
    <row r="1071" ht="15.75">
      <c r="A1071" s="27"/>
    </row>
    <row r="1072" ht="15.75">
      <c r="A1072" s="27"/>
    </row>
    <row r="1073" ht="15.75">
      <c r="A1073" s="27"/>
    </row>
    <row r="1074" ht="15.75">
      <c r="A1074" s="27"/>
    </row>
    <row r="1075" ht="15.75">
      <c r="A1075" s="27"/>
    </row>
    <row r="1076" ht="15.75">
      <c r="A1076" s="27"/>
    </row>
    <row r="1077" ht="15.75">
      <c r="A1077" s="27"/>
    </row>
    <row r="1078" ht="15.75">
      <c r="A1078" s="27"/>
    </row>
    <row r="1079" ht="15.75">
      <c r="A1079" s="27"/>
    </row>
    <row r="1080" ht="15.75">
      <c r="A1080" s="27"/>
    </row>
    <row r="1081" ht="15.75">
      <c r="A1081" s="27"/>
    </row>
    <row r="1082" ht="15.75">
      <c r="A1082" s="27"/>
    </row>
    <row r="1083" ht="15.75">
      <c r="A1083" s="27"/>
    </row>
    <row r="1084" ht="15.75">
      <c r="A1084" s="27"/>
    </row>
    <row r="1085" ht="15.75">
      <c r="A1085" s="27"/>
    </row>
    <row r="1086" ht="15.75">
      <c r="A1086" s="27"/>
    </row>
    <row r="1087" ht="15.75">
      <c r="A1087" s="27"/>
    </row>
    <row r="1088" ht="15.75">
      <c r="A1088" s="27"/>
    </row>
    <row r="1089" ht="15.75">
      <c r="A1089" s="27"/>
    </row>
    <row r="1090" ht="15.75">
      <c r="A1090" s="27"/>
    </row>
    <row r="1091" ht="15.75">
      <c r="A1091" s="27"/>
    </row>
    <row r="1092" ht="15.75">
      <c r="A1092" s="27"/>
    </row>
    <row r="1093" ht="15.75">
      <c r="A1093" s="27"/>
    </row>
    <row r="1094" ht="15.75">
      <c r="A1094" s="27"/>
    </row>
    <row r="1095" ht="15.75">
      <c r="A1095" s="27"/>
    </row>
    <row r="1096" ht="15.75">
      <c r="A1096" s="27"/>
    </row>
    <row r="1097" ht="15.75">
      <c r="A1097" s="27"/>
    </row>
    <row r="1098" ht="15.75">
      <c r="A1098" s="27"/>
    </row>
    <row r="1099" ht="15.75">
      <c r="A1099" s="27"/>
    </row>
    <row r="1100" ht="15.75">
      <c r="A1100" s="27"/>
    </row>
    <row r="1101" ht="15.75">
      <c r="A1101" s="27"/>
    </row>
    <row r="1102" ht="15.75">
      <c r="A1102" s="27"/>
    </row>
    <row r="1103" ht="15.75">
      <c r="A1103" s="27"/>
    </row>
    <row r="1104" ht="15.75">
      <c r="A1104" s="27"/>
    </row>
    <row r="1105" ht="15.75">
      <c r="A1105" s="27"/>
    </row>
    <row r="1106" ht="15.75">
      <c r="A1106" s="27"/>
    </row>
    <row r="1107" ht="15.75">
      <c r="A1107" s="27"/>
    </row>
    <row r="1108" ht="15.75">
      <c r="A1108" s="27"/>
    </row>
    <row r="1109" ht="15.75">
      <c r="A1109" s="27"/>
    </row>
    <row r="1110" ht="15.75">
      <c r="A1110" s="27"/>
    </row>
    <row r="1111" ht="15.75">
      <c r="A1111" s="27"/>
    </row>
    <row r="1112" ht="15.75">
      <c r="A1112" s="27"/>
    </row>
    <row r="1113" ht="15.75">
      <c r="A1113" s="27"/>
    </row>
    <row r="1114" ht="15.75">
      <c r="A1114" s="27"/>
    </row>
    <row r="1115" ht="15.75">
      <c r="A1115" s="27"/>
    </row>
    <row r="1116" ht="15.75">
      <c r="A1116" s="27"/>
    </row>
    <row r="1117" ht="15.75">
      <c r="A1117" s="27"/>
    </row>
    <row r="1118" ht="15.75">
      <c r="A1118" s="27"/>
    </row>
    <row r="1119" ht="15.75">
      <c r="A1119" s="27"/>
    </row>
    <row r="1120" ht="15.75">
      <c r="A1120" s="27"/>
    </row>
    <row r="1121" ht="15.75">
      <c r="A1121" s="27"/>
    </row>
    <row r="1122" ht="15.75">
      <c r="A1122" s="27"/>
    </row>
    <row r="1123" ht="15.75">
      <c r="A1123" s="27"/>
    </row>
    <row r="1124" ht="15.75">
      <c r="A1124" s="27"/>
    </row>
    <row r="1125" ht="15.75">
      <c r="A1125" s="27"/>
    </row>
    <row r="1126" ht="15.75">
      <c r="A1126" s="27"/>
    </row>
    <row r="1127" ht="15.75">
      <c r="A1127" s="27"/>
    </row>
    <row r="1128" ht="15.75">
      <c r="A1128" s="27"/>
    </row>
    <row r="1129" ht="15.75">
      <c r="A1129" s="27"/>
    </row>
    <row r="1130" ht="15.75">
      <c r="A1130" s="27"/>
    </row>
    <row r="1131" ht="15.75">
      <c r="A1131" s="27"/>
    </row>
    <row r="1132" ht="15.75">
      <c r="A1132" s="27"/>
    </row>
    <row r="1133" ht="15.75">
      <c r="A1133" s="27"/>
    </row>
    <row r="1134" ht="15.75">
      <c r="A1134" s="27"/>
    </row>
    <row r="1135" ht="15.75">
      <c r="A1135" s="27"/>
    </row>
    <row r="1136" ht="15.75">
      <c r="A1136" s="27"/>
    </row>
    <row r="1137" ht="15.75">
      <c r="A1137" s="27"/>
    </row>
    <row r="1138" ht="15.75">
      <c r="A1138" s="27"/>
    </row>
    <row r="1139" ht="15.75">
      <c r="A1139" s="27"/>
    </row>
    <row r="1140" ht="15.75">
      <c r="A1140" s="27"/>
    </row>
    <row r="1141" ht="15.75">
      <c r="A1141" s="27"/>
    </row>
    <row r="1142" ht="15.75">
      <c r="A1142" s="27"/>
    </row>
    <row r="1143" ht="15.75">
      <c r="A1143" s="27"/>
    </row>
    <row r="1144" ht="15.75">
      <c r="A1144" s="27"/>
    </row>
    <row r="1145" ht="15.75">
      <c r="A1145" s="27"/>
    </row>
    <row r="1146" ht="15.75">
      <c r="A1146" s="27"/>
    </row>
    <row r="1147" ht="15.75">
      <c r="A1147" s="27"/>
    </row>
    <row r="1148" ht="15.75">
      <c r="A1148" s="27"/>
    </row>
    <row r="1149" ht="15.75">
      <c r="A1149" s="27"/>
    </row>
    <row r="1150" ht="15.75">
      <c r="A1150" s="27"/>
    </row>
    <row r="1151" ht="15.75">
      <c r="A1151" s="27"/>
    </row>
    <row r="1152" ht="15.75">
      <c r="A1152" s="27"/>
    </row>
    <row r="1153" ht="15.75">
      <c r="A1153" s="27"/>
    </row>
    <row r="1154" ht="15.75">
      <c r="A1154" s="27"/>
    </row>
    <row r="1155" ht="15.75">
      <c r="A1155" s="27"/>
    </row>
    <row r="1156" ht="15.75">
      <c r="A1156" s="27"/>
    </row>
    <row r="1157" ht="15.75">
      <c r="A1157" s="27"/>
    </row>
    <row r="1158" ht="15.75">
      <c r="A1158" s="27"/>
    </row>
    <row r="1159" ht="15.75">
      <c r="A1159" s="27"/>
    </row>
    <row r="1160" ht="15.75">
      <c r="A1160" s="27"/>
    </row>
    <row r="1161" ht="15.75">
      <c r="A1161" s="27"/>
    </row>
    <row r="1162" ht="15.75">
      <c r="A1162" s="27"/>
    </row>
    <row r="1163" ht="15.75">
      <c r="A1163" s="27"/>
    </row>
    <row r="1164" ht="15.75">
      <c r="A1164" s="27"/>
    </row>
    <row r="1165" ht="15.75">
      <c r="A1165" s="27"/>
    </row>
    <row r="1166" ht="15.75">
      <c r="A1166" s="27"/>
    </row>
    <row r="1167" ht="15.75">
      <c r="A1167" s="27"/>
    </row>
    <row r="1168" ht="15.75">
      <c r="A1168" s="27"/>
    </row>
    <row r="1169" ht="15.75">
      <c r="A1169" s="27"/>
    </row>
    <row r="1170" ht="15.75">
      <c r="A1170" s="27"/>
    </row>
    <row r="1171" ht="15.75">
      <c r="A1171" s="27"/>
    </row>
    <row r="1172" ht="15.75">
      <c r="A1172" s="27"/>
    </row>
    <row r="1173" ht="15.75">
      <c r="A1173" s="27"/>
    </row>
    <row r="1174" ht="15.75">
      <c r="A1174" s="27"/>
    </row>
    <row r="1175" ht="15.75">
      <c r="A1175" s="27"/>
    </row>
    <row r="1176" ht="15.75">
      <c r="A1176" s="27"/>
    </row>
    <row r="1177" ht="15.75">
      <c r="A1177" s="27"/>
    </row>
    <row r="1178" ht="15.75">
      <c r="A1178" s="27"/>
    </row>
    <row r="1179" ht="15.75">
      <c r="A1179" s="27"/>
    </row>
    <row r="1180" ht="15.75">
      <c r="A1180" s="27"/>
    </row>
    <row r="1181" ht="15.75">
      <c r="A1181" s="27"/>
    </row>
    <row r="1182" ht="15.75">
      <c r="A1182" s="27"/>
    </row>
    <row r="1183" ht="15.75">
      <c r="A1183" s="27"/>
    </row>
    <row r="1184" ht="15.75">
      <c r="A1184" s="27"/>
    </row>
    <row r="1185" ht="15.75">
      <c r="A1185" s="27"/>
    </row>
    <row r="1186" ht="15.75">
      <c r="A1186" s="27"/>
    </row>
    <row r="1187" ht="15.75">
      <c r="A1187" s="27"/>
    </row>
    <row r="1188" ht="15.75">
      <c r="A1188" s="27"/>
    </row>
    <row r="1189" ht="15.75">
      <c r="A1189" s="27"/>
    </row>
    <row r="1190" ht="15.75">
      <c r="A1190" s="27"/>
    </row>
    <row r="1191" ht="15.75">
      <c r="A1191" s="27"/>
    </row>
    <row r="1192" ht="15.75">
      <c r="A1192" s="27"/>
    </row>
    <row r="1193" ht="15.75">
      <c r="A1193" s="27"/>
    </row>
    <row r="1194" ht="15.75">
      <c r="A1194" s="27"/>
    </row>
    <row r="1195" ht="15.75">
      <c r="A1195" s="27"/>
    </row>
    <row r="1196" ht="15.75">
      <c r="A1196" s="27"/>
    </row>
    <row r="1197" ht="15.75">
      <c r="A1197" s="27"/>
    </row>
    <row r="1198" ht="15.75">
      <c r="A1198" s="27"/>
    </row>
    <row r="1199" ht="15.75">
      <c r="A1199" s="27"/>
    </row>
    <row r="1200" ht="15.75">
      <c r="A1200" s="27"/>
    </row>
    <row r="1201" ht="15.75">
      <c r="A1201" s="27"/>
    </row>
    <row r="1202" ht="15.75">
      <c r="A1202" s="27"/>
    </row>
    <row r="1203" ht="15.75">
      <c r="A1203" s="27"/>
    </row>
    <row r="1204" ht="15.75">
      <c r="A1204" s="27"/>
    </row>
    <row r="1205" ht="15.75">
      <c r="A1205" s="27"/>
    </row>
    <row r="1206" ht="15.75">
      <c r="A1206" s="27"/>
    </row>
    <row r="1207" ht="15.75">
      <c r="A1207" s="27"/>
    </row>
    <row r="1208" ht="15.75">
      <c r="A1208" s="27"/>
    </row>
    <row r="1209" ht="15.75">
      <c r="A1209" s="27"/>
    </row>
    <row r="1210" ht="15.75">
      <c r="A1210" s="27"/>
    </row>
    <row r="1211" ht="15.75">
      <c r="A1211" s="27"/>
    </row>
    <row r="1212" ht="15.75">
      <c r="A1212" s="27"/>
    </row>
    <row r="1213" ht="15.75">
      <c r="A1213" s="27"/>
    </row>
    <row r="1214" ht="15.75">
      <c r="A1214" s="27"/>
    </row>
    <row r="1215" ht="15.75">
      <c r="A1215" s="27"/>
    </row>
    <row r="1216" ht="15.75">
      <c r="A1216" s="27"/>
    </row>
    <row r="1217" ht="15.75">
      <c r="A1217" s="27"/>
    </row>
    <row r="1218" ht="15.75">
      <c r="A1218" s="27"/>
    </row>
    <row r="1219" ht="15.75">
      <c r="A1219" s="27"/>
    </row>
    <row r="1220" ht="15.75">
      <c r="A1220" s="27"/>
    </row>
    <row r="1221" ht="15.75">
      <c r="A1221" s="27"/>
    </row>
    <row r="1222" ht="15.75">
      <c r="A1222" s="27"/>
    </row>
    <row r="1223" ht="15.75">
      <c r="A1223" s="27"/>
    </row>
    <row r="1224" ht="15.75">
      <c r="A1224" s="27"/>
    </row>
    <row r="1225" ht="15.75">
      <c r="A1225" s="27"/>
    </row>
    <row r="1226" ht="15.75">
      <c r="A1226" s="27"/>
    </row>
    <row r="1227" ht="15.75">
      <c r="A1227" s="27"/>
    </row>
    <row r="1228" ht="15.75">
      <c r="A1228" s="27"/>
    </row>
    <row r="1229" ht="15.75">
      <c r="A1229" s="27"/>
    </row>
    <row r="1230" ht="15.75">
      <c r="A1230" s="27"/>
    </row>
    <row r="1231" ht="15.75">
      <c r="A1231" s="27"/>
    </row>
    <row r="1232" ht="15.75">
      <c r="A1232" s="27"/>
    </row>
    <row r="1233" ht="15.75">
      <c r="A1233" s="27"/>
    </row>
    <row r="1234" ht="15.75">
      <c r="A1234" s="27"/>
    </row>
    <row r="1235" ht="15.75">
      <c r="A1235" s="27"/>
    </row>
    <row r="1236" ht="15.75">
      <c r="A1236" s="27"/>
    </row>
    <row r="1237" ht="15.75">
      <c r="A1237" s="27"/>
    </row>
    <row r="1238" ht="15.75">
      <c r="A1238" s="27"/>
    </row>
    <row r="1239" ht="15.75">
      <c r="A1239" s="27"/>
    </row>
    <row r="1240" ht="15.75">
      <c r="A1240" s="27"/>
    </row>
    <row r="1241" ht="15.75">
      <c r="A1241" s="27"/>
    </row>
    <row r="1242" ht="15.75">
      <c r="A1242" s="27"/>
    </row>
    <row r="1243" ht="15.75">
      <c r="A1243" s="27"/>
    </row>
    <row r="1244" ht="15.75">
      <c r="A1244" s="27"/>
    </row>
    <row r="1245" ht="15.75">
      <c r="A1245" s="27"/>
    </row>
    <row r="1246" ht="15.75">
      <c r="A1246" s="27"/>
    </row>
    <row r="1247" ht="15.75">
      <c r="A1247" s="27"/>
    </row>
    <row r="1248" ht="15.75">
      <c r="A1248" s="27"/>
    </row>
    <row r="1249" ht="15.75">
      <c r="A1249" s="27"/>
    </row>
    <row r="1250" ht="15.75">
      <c r="A1250" s="27"/>
    </row>
    <row r="1251" ht="15.75">
      <c r="A1251" s="27"/>
    </row>
    <row r="1252" ht="15.75">
      <c r="A1252" s="27"/>
    </row>
    <row r="1253" ht="15.75">
      <c r="A1253" s="27"/>
    </row>
    <row r="1254" ht="15.75">
      <c r="A1254" s="27"/>
    </row>
    <row r="1255" ht="15.75">
      <c r="A1255" s="27"/>
    </row>
    <row r="1256" ht="15.75">
      <c r="A1256" s="27"/>
    </row>
    <row r="1257" ht="15.75">
      <c r="A1257" s="27"/>
    </row>
    <row r="1258" ht="15.75">
      <c r="A1258" s="27"/>
    </row>
    <row r="1259" ht="15.75">
      <c r="A1259" s="27"/>
    </row>
    <row r="1260" ht="15.75">
      <c r="A1260" s="27"/>
    </row>
    <row r="1261" ht="15.75">
      <c r="A1261" s="27"/>
    </row>
    <row r="1262" ht="15.75">
      <c r="A1262" s="27"/>
    </row>
    <row r="1263" ht="15.75">
      <c r="A1263" s="27"/>
    </row>
    <row r="1264" ht="15.75">
      <c r="A1264" s="27"/>
    </row>
    <row r="1265" ht="15.75">
      <c r="A1265" s="27"/>
    </row>
    <row r="1266" ht="15.75">
      <c r="A1266" s="27"/>
    </row>
    <row r="1267" ht="15.75">
      <c r="A1267" s="27"/>
    </row>
    <row r="1268" ht="15.75">
      <c r="A1268" s="27"/>
    </row>
    <row r="1269" ht="15.75">
      <c r="A1269" s="27"/>
    </row>
    <row r="1270" ht="15.75">
      <c r="A1270" s="27"/>
    </row>
    <row r="1271" ht="15.75">
      <c r="A1271" s="27"/>
    </row>
    <row r="1272" ht="15.75">
      <c r="A1272" s="27"/>
    </row>
    <row r="1273" ht="15.75">
      <c r="A1273" s="27"/>
    </row>
    <row r="1274" ht="15.75">
      <c r="A1274" s="27"/>
    </row>
    <row r="1275" ht="15.75">
      <c r="A1275" s="27"/>
    </row>
    <row r="1276" ht="15.75">
      <c r="A1276" s="27"/>
    </row>
    <row r="1277" ht="15.75">
      <c r="A1277" s="27"/>
    </row>
    <row r="1278" ht="15.75">
      <c r="A1278" s="27"/>
    </row>
    <row r="1279" ht="15.75">
      <c r="A1279" s="27"/>
    </row>
    <row r="1280" ht="15.75">
      <c r="A1280" s="27"/>
    </row>
    <row r="1281" ht="15.75">
      <c r="A1281" s="27"/>
    </row>
    <row r="1282" ht="15.75">
      <c r="A1282" s="27"/>
    </row>
    <row r="1283" ht="15.75">
      <c r="A1283" s="27"/>
    </row>
    <row r="1284" ht="15.75">
      <c r="A1284" s="27"/>
    </row>
    <row r="1285" ht="15.75">
      <c r="A1285" s="27"/>
    </row>
    <row r="1286" ht="15.75">
      <c r="A1286" s="27"/>
    </row>
    <row r="1287" ht="15.75">
      <c r="A1287" s="27"/>
    </row>
    <row r="1288" ht="15.75">
      <c r="A1288" s="27"/>
    </row>
    <row r="1289" ht="15.75">
      <c r="A1289" s="27"/>
    </row>
    <row r="1290" ht="15.75">
      <c r="A1290" s="27"/>
    </row>
    <row r="1291" ht="15.75">
      <c r="A1291" s="27"/>
    </row>
    <row r="1292" ht="15.75">
      <c r="A1292" s="27"/>
    </row>
    <row r="1293" ht="15.75">
      <c r="A1293" s="27"/>
    </row>
    <row r="1294" ht="15.75">
      <c r="A1294" s="27"/>
    </row>
    <row r="1295" ht="15.75">
      <c r="A1295" s="27"/>
    </row>
    <row r="1296" ht="15.75">
      <c r="A1296" s="27"/>
    </row>
    <row r="1297" ht="15.75">
      <c r="A1297" s="27"/>
    </row>
    <row r="1298" ht="15.75">
      <c r="A1298" s="27"/>
    </row>
    <row r="1299" ht="15.75">
      <c r="A1299" s="27"/>
    </row>
    <row r="1300" ht="15.75">
      <c r="A1300" s="27"/>
    </row>
    <row r="1301" ht="15.75">
      <c r="A1301" s="27"/>
    </row>
    <row r="1302" ht="15.75">
      <c r="A1302" s="27"/>
    </row>
    <row r="1303" ht="15.75">
      <c r="A1303" s="27"/>
    </row>
    <row r="1304" ht="15.75">
      <c r="A1304" s="27"/>
    </row>
    <row r="1305" ht="15.75">
      <c r="A1305" s="27"/>
    </row>
    <row r="1306" ht="15.75">
      <c r="A1306" s="27"/>
    </row>
    <row r="1307" ht="15.75">
      <c r="A1307" s="27"/>
    </row>
    <row r="1308" ht="15.75">
      <c r="A1308" s="27"/>
    </row>
    <row r="1309" ht="15.75">
      <c r="A1309" s="27"/>
    </row>
    <row r="1310" ht="15.75">
      <c r="A1310" s="27"/>
    </row>
    <row r="1311" ht="15.75">
      <c r="A1311" s="27"/>
    </row>
    <row r="1312" ht="15.75">
      <c r="A1312" s="27"/>
    </row>
    <row r="1313" ht="15.75">
      <c r="A1313" s="27"/>
    </row>
    <row r="1314" ht="15.75">
      <c r="A1314" s="27"/>
    </row>
    <row r="1315" ht="15.75">
      <c r="A1315" s="27"/>
    </row>
    <row r="1316" ht="15.75">
      <c r="A1316" s="27"/>
    </row>
    <row r="1317" ht="15.75">
      <c r="A1317" s="27"/>
    </row>
    <row r="1318" ht="15.75">
      <c r="A1318" s="27"/>
    </row>
    <row r="1319" ht="15.75">
      <c r="A1319" s="27"/>
    </row>
    <row r="1320" ht="15.75">
      <c r="A1320" s="27"/>
    </row>
    <row r="1321" ht="15.75">
      <c r="A1321" s="27"/>
    </row>
    <row r="1322" ht="15.75">
      <c r="A1322" s="27"/>
    </row>
    <row r="1323" ht="15.75">
      <c r="A1323" s="27"/>
    </row>
    <row r="1324" ht="15.75">
      <c r="A1324" s="27"/>
    </row>
    <row r="1325" ht="15.75">
      <c r="A1325" s="27"/>
    </row>
    <row r="1326" ht="15.75">
      <c r="A1326" s="27"/>
    </row>
    <row r="1327" ht="15.75">
      <c r="A1327" s="27"/>
    </row>
    <row r="1328" ht="15.75">
      <c r="A1328" s="27"/>
    </row>
    <row r="1329" ht="15.75">
      <c r="A1329" s="27"/>
    </row>
    <row r="1330" ht="15.75">
      <c r="A1330" s="27"/>
    </row>
    <row r="1331" ht="15.75">
      <c r="A1331" s="27"/>
    </row>
    <row r="1332" ht="15.75">
      <c r="A1332" s="27"/>
    </row>
    <row r="1333" ht="15.75">
      <c r="A1333" s="27"/>
    </row>
    <row r="1334" ht="15.75">
      <c r="A1334" s="27"/>
    </row>
    <row r="1335" ht="15.75">
      <c r="A1335" s="27"/>
    </row>
    <row r="1336" ht="15.75">
      <c r="A1336" s="27"/>
    </row>
    <row r="1337" ht="15.75">
      <c r="A1337" s="27"/>
    </row>
    <row r="1338" ht="15.75">
      <c r="A1338" s="27"/>
    </row>
    <row r="1339" ht="15.75">
      <c r="A1339" s="27"/>
    </row>
    <row r="1340" ht="15.75">
      <c r="A1340" s="27"/>
    </row>
    <row r="1341" ht="15.75">
      <c r="A1341" s="27"/>
    </row>
    <row r="1342" ht="15.75">
      <c r="A1342" s="27"/>
    </row>
    <row r="1343" ht="15.75">
      <c r="A1343" s="27"/>
    </row>
    <row r="1344" ht="15.75">
      <c r="A1344" s="27"/>
    </row>
    <row r="1345" ht="15.75">
      <c r="A1345" s="27"/>
    </row>
    <row r="1346" ht="15.75">
      <c r="A1346" s="27"/>
    </row>
    <row r="1347" ht="15.75">
      <c r="A1347" s="27"/>
    </row>
    <row r="1348" ht="15.75">
      <c r="A1348" s="27"/>
    </row>
    <row r="1349" ht="15.75">
      <c r="A1349" s="27"/>
    </row>
    <row r="1350" ht="15.75">
      <c r="A1350" s="27"/>
    </row>
    <row r="1351" ht="15.75">
      <c r="A1351" s="27"/>
    </row>
    <row r="1352" ht="15.75">
      <c r="A1352" s="27"/>
    </row>
    <row r="1353" ht="15.75">
      <c r="A1353" s="27"/>
    </row>
    <row r="1354" ht="15.75">
      <c r="A1354" s="27"/>
    </row>
    <row r="1355" ht="15.75">
      <c r="A1355" s="27"/>
    </row>
    <row r="1356" ht="15.75">
      <c r="A1356" s="27"/>
    </row>
    <row r="1357" ht="15.75">
      <c r="A1357" s="27"/>
    </row>
    <row r="1358" ht="15.75">
      <c r="A1358" s="27"/>
    </row>
    <row r="1359" ht="15.75">
      <c r="A1359" s="27"/>
    </row>
    <row r="1360" ht="15.75">
      <c r="A1360" s="27"/>
    </row>
    <row r="1361" ht="15.75">
      <c r="A1361" s="27"/>
    </row>
    <row r="1362" ht="15.75">
      <c r="A1362" s="27"/>
    </row>
    <row r="1363" ht="15.75">
      <c r="A1363" s="27"/>
    </row>
    <row r="1364" ht="15.75">
      <c r="A1364" s="27"/>
    </row>
    <row r="1365" ht="15.75">
      <c r="A1365" s="27"/>
    </row>
    <row r="1366" ht="15.75">
      <c r="A1366" s="27"/>
    </row>
    <row r="1367" ht="15.75">
      <c r="A1367" s="27"/>
    </row>
    <row r="1368" ht="15.75">
      <c r="A1368" s="27"/>
    </row>
    <row r="1369" ht="15.75">
      <c r="A1369" s="27"/>
    </row>
    <row r="1370" ht="15.75">
      <c r="A1370" s="27"/>
    </row>
    <row r="1371" ht="15.75">
      <c r="A1371" s="27"/>
    </row>
    <row r="1372" ht="15.75">
      <c r="A1372" s="27"/>
    </row>
    <row r="1373" ht="15.75">
      <c r="A1373" s="27"/>
    </row>
    <row r="1374" ht="15.75">
      <c r="A1374" s="27"/>
    </row>
    <row r="1375" ht="15.75">
      <c r="A1375" s="27"/>
    </row>
    <row r="1376" ht="15.75">
      <c r="A1376" s="27"/>
    </row>
    <row r="1377" ht="15.75">
      <c r="A1377" s="27"/>
    </row>
    <row r="1378" ht="15.75">
      <c r="A1378" s="27"/>
    </row>
    <row r="1379" ht="15.75">
      <c r="A1379" s="27"/>
    </row>
    <row r="1380" ht="15.75">
      <c r="A1380" s="27"/>
    </row>
    <row r="1381" ht="15.75">
      <c r="A1381" s="27"/>
    </row>
    <row r="1382" ht="15.75">
      <c r="A1382" s="27"/>
    </row>
    <row r="1383" ht="15.75">
      <c r="A1383" s="27"/>
    </row>
    <row r="1384" ht="15.75">
      <c r="A1384" s="27"/>
    </row>
    <row r="1385" ht="15.75">
      <c r="A1385" s="27"/>
    </row>
    <row r="1386" ht="15.75">
      <c r="A1386" s="27"/>
    </row>
    <row r="1387" ht="15.75">
      <c r="A1387" s="27"/>
    </row>
    <row r="1388" ht="15.75">
      <c r="A1388" s="27"/>
    </row>
    <row r="1389" ht="15.75">
      <c r="A1389" s="27"/>
    </row>
    <row r="1390" ht="15.75">
      <c r="A1390" s="27"/>
    </row>
    <row r="1391" ht="15.75">
      <c r="A1391" s="27"/>
    </row>
    <row r="1392" ht="15.75">
      <c r="A1392" s="27"/>
    </row>
    <row r="1393" ht="15.75">
      <c r="A1393" s="27"/>
    </row>
    <row r="1394" ht="15.75">
      <c r="A1394" s="27"/>
    </row>
    <row r="1395" ht="15.75">
      <c r="A1395" s="27"/>
    </row>
    <row r="1396" ht="15.75">
      <c r="A1396" s="27"/>
    </row>
    <row r="1397" ht="15.75">
      <c r="A1397" s="27"/>
    </row>
    <row r="1398" ht="15.75">
      <c r="A1398" s="27"/>
    </row>
    <row r="1399" ht="15.75">
      <c r="A1399" s="27"/>
    </row>
    <row r="1400" ht="15.75">
      <c r="A1400" s="27"/>
    </row>
    <row r="1401" ht="15.75">
      <c r="A1401" s="27"/>
    </row>
    <row r="1402" ht="15.75">
      <c r="A1402" s="27"/>
    </row>
    <row r="1403" ht="15.75">
      <c r="A1403" s="27"/>
    </row>
    <row r="1404" ht="15.75">
      <c r="A1404" s="27"/>
    </row>
    <row r="1405" ht="15.75">
      <c r="A1405" s="27"/>
    </row>
    <row r="1406" ht="15.75">
      <c r="A1406" s="27"/>
    </row>
    <row r="1407" ht="15.75">
      <c r="A1407" s="27"/>
    </row>
    <row r="1408" ht="15.75">
      <c r="A1408" s="27"/>
    </row>
    <row r="1409" ht="15.75">
      <c r="A1409" s="27"/>
    </row>
    <row r="1410" ht="15.75">
      <c r="A1410" s="27"/>
    </row>
    <row r="1411" ht="15.75">
      <c r="A1411" s="27"/>
    </row>
    <row r="1412" ht="15.75">
      <c r="A1412" s="27"/>
    </row>
    <row r="1413" ht="15.75">
      <c r="A1413" s="27"/>
    </row>
    <row r="1414" ht="15.75">
      <c r="A1414" s="27"/>
    </row>
    <row r="1415" ht="15.75">
      <c r="A1415" s="27"/>
    </row>
    <row r="1416" ht="15.75">
      <c r="A1416" s="27"/>
    </row>
    <row r="1417" ht="15.75">
      <c r="A1417" s="27"/>
    </row>
    <row r="1418" ht="15.75">
      <c r="A1418" s="27"/>
    </row>
    <row r="1419" ht="15.75">
      <c r="A1419" s="27"/>
    </row>
    <row r="1420" ht="15.75">
      <c r="A1420" s="27"/>
    </row>
    <row r="1421" ht="15.75">
      <c r="A1421" s="27"/>
    </row>
    <row r="1422" ht="15.75">
      <c r="A1422" s="27"/>
    </row>
    <row r="1423" ht="15.75">
      <c r="A1423" s="27"/>
    </row>
    <row r="1424" ht="15.75">
      <c r="A1424" s="27"/>
    </row>
    <row r="1425" ht="15.75">
      <c r="A1425" s="27"/>
    </row>
    <row r="1426" ht="15.75">
      <c r="A1426" s="27"/>
    </row>
    <row r="1427" ht="15.75">
      <c r="A1427" s="27"/>
    </row>
    <row r="1428" ht="15.75">
      <c r="A1428" s="27"/>
    </row>
    <row r="1429" ht="15.75">
      <c r="A1429" s="27"/>
    </row>
    <row r="1430" ht="15.75">
      <c r="A1430" s="27"/>
    </row>
    <row r="1431" ht="15.75">
      <c r="A1431" s="27"/>
    </row>
    <row r="1432" ht="15.75">
      <c r="A1432" s="27"/>
    </row>
    <row r="1433" ht="15.75">
      <c r="A1433" s="27"/>
    </row>
    <row r="1434" ht="15.75">
      <c r="A1434" s="27"/>
    </row>
    <row r="1435" ht="15.75">
      <c r="A1435" s="27"/>
    </row>
    <row r="1436" ht="15.75">
      <c r="A1436" s="27"/>
    </row>
    <row r="1437" ht="15.75">
      <c r="A1437" s="27"/>
    </row>
    <row r="1438" ht="15.75">
      <c r="A1438" s="27"/>
    </row>
    <row r="1439" ht="15.75">
      <c r="A1439" s="27"/>
    </row>
    <row r="1440" ht="15.75">
      <c r="A1440" s="27"/>
    </row>
    <row r="1441" ht="15.75">
      <c r="A1441" s="27"/>
    </row>
    <row r="1442" ht="15.75">
      <c r="A1442" s="27"/>
    </row>
    <row r="1443" ht="15.75">
      <c r="A1443" s="27"/>
    </row>
    <row r="1444" ht="15.75">
      <c r="A1444" s="27"/>
    </row>
    <row r="1445" ht="15.75">
      <c r="A1445" s="27"/>
    </row>
    <row r="1446" ht="15.75">
      <c r="A1446" s="27"/>
    </row>
    <row r="1447" ht="15.75">
      <c r="A1447" s="27"/>
    </row>
    <row r="1448" ht="15.75">
      <c r="A1448" s="27"/>
    </row>
    <row r="1449" ht="15.75">
      <c r="A1449" s="27"/>
    </row>
    <row r="1450" ht="15.75">
      <c r="A1450" s="27"/>
    </row>
    <row r="1451" ht="15.75">
      <c r="A1451" s="27"/>
    </row>
    <row r="1452" ht="15.75">
      <c r="A1452" s="27"/>
    </row>
    <row r="1453" ht="15.75">
      <c r="A1453" s="27"/>
    </row>
    <row r="1454" ht="15.75">
      <c r="A1454" s="27"/>
    </row>
    <row r="1455" ht="15.75">
      <c r="A1455" s="27"/>
    </row>
    <row r="1456" ht="15.75">
      <c r="A1456" s="27"/>
    </row>
    <row r="1457" ht="15.75">
      <c r="A1457" s="27"/>
    </row>
    <row r="1458" ht="15.75">
      <c r="A1458" s="27"/>
    </row>
    <row r="1459" ht="15.75">
      <c r="A1459" s="27"/>
    </row>
    <row r="1460" ht="15.75">
      <c r="A1460" s="27"/>
    </row>
    <row r="1461" ht="15.75">
      <c r="A1461" s="27"/>
    </row>
    <row r="1462" ht="15.75">
      <c r="A1462" s="27"/>
    </row>
    <row r="1463" ht="15.75">
      <c r="A1463" s="27"/>
    </row>
    <row r="1464" ht="15.75">
      <c r="A1464" s="27"/>
    </row>
    <row r="1465" ht="15.75">
      <c r="A1465" s="27"/>
    </row>
    <row r="1466" ht="15.75">
      <c r="A1466" s="27"/>
    </row>
    <row r="1467" ht="15.75">
      <c r="A1467" s="27"/>
    </row>
    <row r="1468" ht="15.75">
      <c r="A1468" s="27"/>
    </row>
    <row r="1469" ht="15.75">
      <c r="A1469" s="27"/>
    </row>
    <row r="1470" ht="15.75">
      <c r="A1470" s="27"/>
    </row>
    <row r="1471" ht="15.75">
      <c r="A1471" s="27"/>
    </row>
    <row r="1472" ht="15.75">
      <c r="A1472" s="27"/>
    </row>
    <row r="1473" ht="15.75">
      <c r="A1473" s="27"/>
    </row>
    <row r="1474" ht="15.75">
      <c r="A1474" s="27"/>
    </row>
    <row r="1475" ht="15.75">
      <c r="A1475" s="27"/>
    </row>
    <row r="1476" ht="15.75">
      <c r="A1476" s="27"/>
    </row>
    <row r="1477" ht="15.75">
      <c r="A1477" s="27"/>
    </row>
    <row r="1478" ht="15.75">
      <c r="A1478" s="27"/>
    </row>
    <row r="1479" ht="15.75">
      <c r="A1479" s="27"/>
    </row>
    <row r="1480" ht="15.75">
      <c r="A1480" s="27"/>
    </row>
    <row r="1481" ht="15.75">
      <c r="A1481" s="27"/>
    </row>
  </sheetData>
  <sheetProtection formatRows="0"/>
  <mergeCells count="42">
    <mergeCell ref="K6:K7"/>
    <mergeCell ref="A21:A22"/>
    <mergeCell ref="A11:A12"/>
    <mergeCell ref="C6:D6"/>
    <mergeCell ref="A70:A71"/>
    <mergeCell ref="A121:J121"/>
    <mergeCell ref="A6:A7"/>
    <mergeCell ref="B6:B7"/>
    <mergeCell ref="B119:F119"/>
    <mergeCell ref="B120:F120"/>
    <mergeCell ref="A123:J123"/>
    <mergeCell ref="A64:A65"/>
    <mergeCell ref="A31:A32"/>
    <mergeCell ref="A34:A35"/>
    <mergeCell ref="A91:A92"/>
    <mergeCell ref="A62:A63"/>
    <mergeCell ref="A89:A90"/>
    <mergeCell ref="A87:A88"/>
    <mergeCell ref="A74:A75"/>
    <mergeCell ref="A94:A95"/>
    <mergeCell ref="F6:J6"/>
    <mergeCell ref="A1:J1"/>
    <mergeCell ref="A3:J3"/>
    <mergeCell ref="A2:J2"/>
    <mergeCell ref="A5:J5"/>
    <mergeCell ref="A4:J4"/>
    <mergeCell ref="A85:A86"/>
    <mergeCell ref="A66:A67"/>
    <mergeCell ref="A68:A69"/>
    <mergeCell ref="A72:A73"/>
    <mergeCell ref="B117:F117"/>
    <mergeCell ref="A8:A9"/>
    <mergeCell ref="A44:A45"/>
    <mergeCell ref="A54:A55"/>
    <mergeCell ref="A57:A58"/>
    <mergeCell ref="A60:A61"/>
    <mergeCell ref="B116:F116"/>
    <mergeCell ref="A79:A80"/>
    <mergeCell ref="A83:A84"/>
    <mergeCell ref="A77:A78"/>
    <mergeCell ref="A81:A82"/>
    <mergeCell ref="A104:A105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="75" zoomScaleNormal="75" zoomScalePageLayoutView="0" workbookViewId="0" topLeftCell="A1">
      <selection activeCell="J11" sqref="J11"/>
    </sheetView>
  </sheetViews>
  <sheetFormatPr defaultColWidth="8.875" defaultRowHeight="12.75"/>
  <cols>
    <col min="1" max="1" width="39.625" style="34" customWidth="1"/>
    <col min="2" max="2" width="16.625" style="34" customWidth="1"/>
    <col min="3" max="3" width="13.875" style="34" customWidth="1"/>
    <col min="4" max="4" width="11.625" style="34" customWidth="1"/>
    <col min="5" max="5" width="14.375" style="34" customWidth="1"/>
    <col min="6" max="6" width="13.375" style="34" customWidth="1"/>
    <col min="7" max="7" width="11.625" style="34" customWidth="1"/>
    <col min="8" max="8" width="14.125" style="34" customWidth="1"/>
    <col min="9" max="9" width="15.875" style="34" customWidth="1"/>
    <col min="10" max="10" width="38.75390625" style="34" customWidth="1"/>
    <col min="11" max="16384" width="8.875" style="34" customWidth="1"/>
  </cols>
  <sheetData>
    <row r="1" spans="1:10" ht="18" customHeight="1">
      <c r="A1" s="120" t="s">
        <v>60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7.25" customHeight="1">
      <c r="A2" s="120" t="s">
        <v>67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5.75">
      <c r="A3" s="121" t="s">
        <v>32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ht="15.75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0" ht="15.75">
      <c r="A5" s="50"/>
      <c r="B5" s="50"/>
      <c r="C5" s="118" t="s">
        <v>74</v>
      </c>
      <c r="D5" s="118"/>
      <c r="E5" s="118"/>
      <c r="F5" s="118"/>
      <c r="G5" s="118"/>
      <c r="H5" s="118"/>
      <c r="I5" s="50"/>
      <c r="J5" s="50"/>
    </row>
    <row r="6" spans="1:10" s="18" customFormat="1" ht="12.75" customHeight="1">
      <c r="A6" s="97" t="s">
        <v>71</v>
      </c>
      <c r="B6" s="97"/>
      <c r="C6" s="97"/>
      <c r="D6" s="97"/>
      <c r="E6" s="97"/>
      <c r="F6" s="97"/>
      <c r="G6" s="97"/>
      <c r="H6" s="97"/>
      <c r="I6" s="97"/>
      <c r="J6" s="97"/>
    </row>
    <row r="7" spans="1:10" ht="15.75">
      <c r="A7" s="42"/>
      <c r="B7" s="42"/>
      <c r="C7" s="42"/>
      <c r="D7" s="42"/>
      <c r="E7" s="42"/>
      <c r="F7" s="42"/>
      <c r="G7" s="42"/>
      <c r="H7" s="42"/>
      <c r="I7" s="42"/>
      <c r="J7" s="38"/>
    </row>
    <row r="8" spans="1:11" s="36" customFormat="1" ht="15" customHeight="1">
      <c r="A8" s="122" t="s">
        <v>28</v>
      </c>
      <c r="B8" s="125" t="s">
        <v>1</v>
      </c>
      <c r="C8" s="47" t="s">
        <v>39</v>
      </c>
      <c r="D8" s="123" t="s">
        <v>41</v>
      </c>
      <c r="E8" s="123"/>
      <c r="F8" s="123"/>
      <c r="G8" s="123"/>
      <c r="H8" s="123"/>
      <c r="I8" s="123"/>
      <c r="J8" s="124" t="s">
        <v>18</v>
      </c>
      <c r="K8" s="35"/>
    </row>
    <row r="9" spans="1:10" ht="63">
      <c r="A9" s="122"/>
      <c r="B9" s="125"/>
      <c r="C9" s="46" t="s">
        <v>2</v>
      </c>
      <c r="D9" s="48" t="s">
        <v>19</v>
      </c>
      <c r="E9" s="48" t="s">
        <v>2</v>
      </c>
      <c r="F9" s="48" t="s">
        <v>20</v>
      </c>
      <c r="G9" s="48" t="s">
        <v>21</v>
      </c>
      <c r="H9" s="48" t="s">
        <v>22</v>
      </c>
      <c r="I9" s="48" t="s">
        <v>23</v>
      </c>
      <c r="J9" s="124"/>
    </row>
    <row r="10" spans="1:10" ht="45.75" customHeight="1">
      <c r="A10" s="55" t="s">
        <v>68</v>
      </c>
      <c r="B10" s="23" t="s">
        <v>5</v>
      </c>
      <c r="C10" s="88">
        <f>малые!C13</f>
        <v>2275</v>
      </c>
      <c r="D10" s="43">
        <v>2696</v>
      </c>
      <c r="E10" s="88">
        <f>малые!D13</f>
        <v>2274</v>
      </c>
      <c r="F10" s="89">
        <f>E10/D10*100</f>
        <v>84.34718100890207</v>
      </c>
      <c r="G10" s="44">
        <v>100.2</v>
      </c>
      <c r="H10" s="89">
        <f>E10/C10*100</f>
        <v>99.95604395604396</v>
      </c>
      <c r="I10" s="89">
        <f>H10-G10</f>
        <v>-0.24395604395604664</v>
      </c>
      <c r="J10" s="45" t="s">
        <v>77</v>
      </c>
    </row>
    <row r="11" spans="1:10" ht="54.75" customHeight="1">
      <c r="A11" s="55" t="s">
        <v>69</v>
      </c>
      <c r="B11" s="53" t="s">
        <v>9</v>
      </c>
      <c r="C11" s="88">
        <f>малые!C36</f>
        <v>3618</v>
      </c>
      <c r="D11" s="43">
        <v>3840</v>
      </c>
      <c r="E11" s="90">
        <f>малые!D36</f>
        <v>3607</v>
      </c>
      <c r="F11" s="89">
        <f>E11/D11*100</f>
        <v>93.93229166666667</v>
      </c>
      <c r="G11" s="44">
        <v>100.1</v>
      </c>
      <c r="H11" s="89">
        <f>E11/C11*100</f>
        <v>99.69596462133775</v>
      </c>
      <c r="I11" s="89">
        <f>H11-G11</f>
        <v>-0.40403537866224326</v>
      </c>
      <c r="J11" s="45" t="s">
        <v>77</v>
      </c>
    </row>
    <row r="12" spans="1:10" ht="15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s="31" customFormat="1" ht="15.75">
      <c r="A13" s="116" t="s">
        <v>27</v>
      </c>
      <c r="B13" s="116"/>
      <c r="C13" s="116"/>
      <c r="D13" s="110" t="s">
        <v>75</v>
      </c>
      <c r="E13" s="110"/>
      <c r="F13" s="110"/>
      <c r="G13" s="110"/>
      <c r="H13" s="110"/>
      <c r="I13" s="29"/>
      <c r="J13" s="28"/>
    </row>
    <row r="14" spans="1:10" s="31" customFormat="1" ht="12.75" customHeight="1">
      <c r="A14" s="28"/>
      <c r="B14" s="28"/>
      <c r="C14" s="28"/>
      <c r="D14" s="117" t="s">
        <v>25</v>
      </c>
      <c r="E14" s="117"/>
      <c r="F14" s="117"/>
      <c r="G14" s="117"/>
      <c r="H14" s="117"/>
      <c r="I14" s="29"/>
      <c r="J14" s="28"/>
    </row>
    <row r="15" spans="1:10" s="33" customFormat="1" ht="15.75">
      <c r="A15" s="18"/>
      <c r="B15" s="18"/>
      <c r="C15" s="18"/>
      <c r="D15" s="32"/>
      <c r="E15" s="32"/>
      <c r="F15" s="32"/>
      <c r="G15" s="32"/>
      <c r="H15" s="32"/>
      <c r="I15" s="32"/>
      <c r="J15" s="18"/>
    </row>
    <row r="16" spans="1:10" s="33" customFormat="1" ht="15.75">
      <c r="A16" s="18" t="s">
        <v>26</v>
      </c>
      <c r="B16" s="18"/>
      <c r="C16" s="18"/>
      <c r="D16" s="109" t="s">
        <v>76</v>
      </c>
      <c r="E16" s="109"/>
      <c r="F16" s="109"/>
      <c r="G16" s="109"/>
      <c r="H16" s="109"/>
      <c r="I16" s="32"/>
      <c r="J16" s="18"/>
    </row>
    <row r="17" spans="1:10" s="33" customFormat="1" ht="12.75" customHeight="1">
      <c r="A17" s="18"/>
      <c r="B17" s="18"/>
      <c r="C17" s="18"/>
      <c r="D17" s="119" t="s">
        <v>25</v>
      </c>
      <c r="E17" s="119"/>
      <c r="F17" s="119"/>
      <c r="G17" s="119"/>
      <c r="H17" s="119"/>
      <c r="I17" s="32"/>
      <c r="J17" s="18"/>
    </row>
    <row r="18" spans="1:10" ht="15.75">
      <c r="A18" s="37"/>
      <c r="B18" s="37"/>
      <c r="C18" s="37"/>
      <c r="D18" s="37"/>
      <c r="E18" s="37"/>
      <c r="F18" s="37"/>
      <c r="G18" s="37"/>
      <c r="H18" s="37"/>
      <c r="I18" s="37"/>
      <c r="J18" s="37"/>
    </row>
  </sheetData>
  <sheetProtection/>
  <mergeCells count="14">
    <mergeCell ref="A1:J1"/>
    <mergeCell ref="A2:J2"/>
    <mergeCell ref="A3:J3"/>
    <mergeCell ref="A8:A9"/>
    <mergeCell ref="D8:I8"/>
    <mergeCell ref="J8:J9"/>
    <mergeCell ref="A6:J6"/>
    <mergeCell ref="B8:B9"/>
    <mergeCell ref="D13:H13"/>
    <mergeCell ref="A13:C13"/>
    <mergeCell ref="D14:H14"/>
    <mergeCell ref="C5:H5"/>
    <mergeCell ref="D16:H16"/>
    <mergeCell ref="D17:H17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7" r:id="rId1"/>
  <rowBreaks count="1" manualBreakCount="1">
    <brk id="1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23"/>
  <sheetViews>
    <sheetView zoomScale="80" zoomScaleNormal="80" zoomScalePageLayoutView="0" workbookViewId="0" topLeftCell="A1">
      <selection activeCell="A8" sqref="A8:A9"/>
    </sheetView>
  </sheetViews>
  <sheetFormatPr defaultColWidth="9.00390625" defaultRowHeight="12.75"/>
  <cols>
    <col min="1" max="1" width="32.25390625" style="9" customWidth="1"/>
    <col min="2" max="2" width="9.75390625" style="9" customWidth="1"/>
    <col min="3" max="4" width="12.75390625" style="9" customWidth="1"/>
    <col min="5" max="5" width="11.125" style="9" customWidth="1"/>
    <col min="6" max="6" width="12.75390625" style="9" customWidth="1"/>
    <col min="7" max="7" width="11.25390625" style="9" customWidth="1"/>
    <col min="8" max="8" width="12.75390625" style="9" customWidth="1"/>
    <col min="9" max="9" width="11.375" style="9" customWidth="1"/>
    <col min="10" max="10" width="13.75390625" style="9" customWidth="1"/>
    <col min="11" max="11" width="11.75390625" style="9" customWidth="1"/>
    <col min="12" max="12" width="13.75390625" style="9" customWidth="1"/>
    <col min="13" max="13" width="12.125" style="9" customWidth="1"/>
    <col min="14" max="14" width="13.75390625" style="9" customWidth="1"/>
    <col min="15" max="15" width="11.875" style="9" customWidth="1"/>
    <col min="16" max="16" width="38.00390625" style="9" customWidth="1"/>
    <col min="17" max="17" width="9.125" style="9" customWidth="1"/>
    <col min="18" max="18" width="21.625" style="9" customWidth="1"/>
    <col min="19" max="16384" width="9.125" style="9" customWidth="1"/>
  </cols>
  <sheetData>
    <row r="1" spans="1:16" ht="40.5" customHeight="1">
      <c r="A1" s="130" t="s">
        <v>72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58"/>
    </row>
    <row r="2" spans="1:16" ht="24.75" customHeight="1">
      <c r="A2" s="131" t="s">
        <v>66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49"/>
    </row>
    <row r="3" spans="1:16" s="7" customFormat="1" ht="12.75">
      <c r="A3" s="15"/>
      <c r="B3" s="134"/>
      <c r="C3" s="134"/>
      <c r="D3" s="134"/>
      <c r="E3" s="16"/>
      <c r="F3" s="133"/>
      <c r="G3" s="133"/>
      <c r="H3" s="133"/>
      <c r="I3" s="133"/>
      <c r="J3" s="133"/>
      <c r="K3" s="17"/>
      <c r="L3" s="17"/>
      <c r="M3" s="17"/>
      <c r="N3" s="17"/>
      <c r="O3" s="17"/>
      <c r="P3" s="2"/>
    </row>
    <row r="4" spans="1:16" s="7" customFormat="1" ht="15.75" customHeight="1">
      <c r="A4" s="118" t="s">
        <v>74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2"/>
    </row>
    <row r="5" spans="1:16" s="7" customFormat="1" ht="15.75">
      <c r="A5" s="97" t="s">
        <v>71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2"/>
    </row>
    <row r="6" spans="1:16" s="7" customFormat="1" ht="12.75">
      <c r="A6" s="126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</row>
    <row r="7" spans="2:18" s="7" customFormat="1" ht="15.75">
      <c r="B7" s="3"/>
      <c r="C7" s="3"/>
      <c r="D7" s="3"/>
      <c r="E7" s="3"/>
      <c r="F7" s="6"/>
      <c r="G7" s="6"/>
      <c r="H7" s="127"/>
      <c r="I7" s="127"/>
      <c r="J7" s="127"/>
      <c r="K7" s="6"/>
      <c r="L7" s="6"/>
      <c r="M7" s="6"/>
      <c r="N7" s="6"/>
      <c r="O7" s="6"/>
      <c r="P7" s="38"/>
      <c r="Q7" s="10"/>
      <c r="R7" s="10"/>
    </row>
    <row r="8" spans="1:18" s="7" customFormat="1" ht="20.25" customHeight="1">
      <c r="A8" s="125" t="s">
        <v>0</v>
      </c>
      <c r="B8" s="125" t="s">
        <v>1</v>
      </c>
      <c r="C8" s="23" t="s">
        <v>41</v>
      </c>
      <c r="D8" s="23" t="s">
        <v>42</v>
      </c>
      <c r="E8" s="129" t="s">
        <v>46</v>
      </c>
      <c r="F8" s="23" t="s">
        <v>47</v>
      </c>
      <c r="G8" s="129" t="s">
        <v>53</v>
      </c>
      <c r="H8" s="23" t="s">
        <v>54</v>
      </c>
      <c r="I8" s="129" t="s">
        <v>61</v>
      </c>
      <c r="J8" s="23" t="s">
        <v>55</v>
      </c>
      <c r="K8" s="129" t="s">
        <v>62</v>
      </c>
      <c r="L8" s="23" t="s">
        <v>56</v>
      </c>
      <c r="M8" s="129" t="s">
        <v>63</v>
      </c>
      <c r="N8" s="23" t="s">
        <v>57</v>
      </c>
      <c r="O8" s="129" t="s">
        <v>64</v>
      </c>
      <c r="P8" s="124" t="s">
        <v>65</v>
      </c>
      <c r="Q8" s="10"/>
      <c r="R8" s="10"/>
    </row>
    <row r="9" spans="1:18" s="7" customFormat="1" ht="63.75" customHeight="1">
      <c r="A9" s="125"/>
      <c r="B9" s="125"/>
      <c r="C9" s="54" t="s">
        <v>2</v>
      </c>
      <c r="D9" s="23" t="s">
        <v>3</v>
      </c>
      <c r="E9" s="129"/>
      <c r="F9" s="54" t="s">
        <v>4</v>
      </c>
      <c r="G9" s="129"/>
      <c r="H9" s="54" t="s">
        <v>4</v>
      </c>
      <c r="I9" s="129"/>
      <c r="J9" s="54" t="s">
        <v>4</v>
      </c>
      <c r="K9" s="129"/>
      <c r="L9" s="54" t="s">
        <v>4</v>
      </c>
      <c r="M9" s="129"/>
      <c r="N9" s="54" t="s">
        <v>4</v>
      </c>
      <c r="O9" s="129"/>
      <c r="P9" s="124"/>
      <c r="Q9" s="10"/>
      <c r="R9" s="10"/>
    </row>
    <row r="10" spans="1:16" ht="31.5">
      <c r="A10" s="55" t="s">
        <v>68</v>
      </c>
      <c r="B10" s="23" t="s">
        <v>5</v>
      </c>
      <c r="C10" s="56">
        <f>малые!D13</f>
        <v>2274</v>
      </c>
      <c r="D10" s="56">
        <f>малые!E13</f>
        <v>2276</v>
      </c>
      <c r="E10" s="57">
        <f>D10/C10*100</f>
        <v>100.08795074758135</v>
      </c>
      <c r="F10" s="56">
        <f>малые!F13</f>
        <v>2282</v>
      </c>
      <c r="G10" s="57">
        <f>F10/D10*100</f>
        <v>100.26362038664323</v>
      </c>
      <c r="H10" s="56">
        <f>малые!G13</f>
        <v>2291</v>
      </c>
      <c r="I10" s="57">
        <f>H10/F10*100</f>
        <v>100.39439088518843</v>
      </c>
      <c r="J10" s="56">
        <f>малые!H13</f>
        <v>2304</v>
      </c>
      <c r="K10" s="57">
        <f>J10/H10*100</f>
        <v>100.5674378000873</v>
      </c>
      <c r="L10" s="56">
        <f>малые!I13</f>
        <v>2323</v>
      </c>
      <c r="M10" s="57">
        <f>L10/J10*100</f>
        <v>100.82465277777777</v>
      </c>
      <c r="N10" s="56">
        <f>малые!J13</f>
        <v>2347</v>
      </c>
      <c r="O10" s="57">
        <f>N10/L10*100</f>
        <v>101.03314679294016</v>
      </c>
      <c r="P10" s="12"/>
    </row>
    <row r="11" spans="1:16" ht="35.25" customHeight="1">
      <c r="A11" s="55" t="s">
        <v>69</v>
      </c>
      <c r="B11" s="53" t="s">
        <v>9</v>
      </c>
      <c r="C11" s="56">
        <f>малые!D36</f>
        <v>3607</v>
      </c>
      <c r="D11" s="56">
        <f>малые!E36</f>
        <v>3622</v>
      </c>
      <c r="E11" s="57">
        <f>D11/C11*100</f>
        <v>100.4158580537843</v>
      </c>
      <c r="F11" s="56">
        <f>малые!F36</f>
        <v>3641</v>
      </c>
      <c r="G11" s="57">
        <f>F11/D11*100</f>
        <v>100.52457205963556</v>
      </c>
      <c r="H11" s="56">
        <f>малые!G36</f>
        <v>3663</v>
      </c>
      <c r="I11" s="57">
        <f>H11/F11*100</f>
        <v>100.60422960725074</v>
      </c>
      <c r="J11" s="56">
        <f>малые!H36</f>
        <v>3694</v>
      </c>
      <c r="K11" s="57">
        <f>J11/H11*100</f>
        <v>100.84630084630084</v>
      </c>
      <c r="L11" s="56">
        <f>малые!I36</f>
        <v>3733</v>
      </c>
      <c r="M11" s="57">
        <f>L11/J11*100</f>
        <v>101.05576610720087</v>
      </c>
      <c r="N11" s="56">
        <f>малые!J36</f>
        <v>3780</v>
      </c>
      <c r="O11" s="57">
        <f>N11/L11*100</f>
        <v>101.2590409858023</v>
      </c>
      <c r="P11" s="12"/>
    </row>
    <row r="12" spans="1:16" ht="12.75">
      <c r="A12" s="11"/>
      <c r="B12" s="1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2.75">
      <c r="A13" s="11"/>
      <c r="B13" s="13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2.75">
      <c r="A14" s="11"/>
      <c r="B14" s="13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2.75">
      <c r="A15" s="11"/>
      <c r="B15" s="11"/>
      <c r="C15" s="11"/>
      <c r="D15" s="11"/>
      <c r="E15" s="11"/>
      <c r="F15" s="11"/>
      <c r="G15" s="11"/>
      <c r="H15" s="11"/>
      <c r="I15" s="11"/>
      <c r="J15" s="14"/>
      <c r="K15" s="14"/>
      <c r="L15" s="14"/>
      <c r="M15" s="14"/>
      <c r="N15" s="14"/>
      <c r="O15" s="14"/>
      <c r="P15" s="11"/>
    </row>
    <row r="16" spans="1:16" s="1" customFormat="1" ht="25.5">
      <c r="A16" s="4" t="s">
        <v>27</v>
      </c>
      <c r="B16" s="127" t="s">
        <v>75</v>
      </c>
      <c r="C16" s="127"/>
      <c r="D16" s="127"/>
      <c r="E16" s="127"/>
      <c r="F16" s="127"/>
      <c r="G16" s="6"/>
      <c r="H16" s="5"/>
      <c r="I16" s="5"/>
      <c r="J16" s="5"/>
      <c r="K16" s="5"/>
      <c r="L16" s="5"/>
      <c r="M16" s="5"/>
      <c r="N16" s="5"/>
      <c r="O16" s="5"/>
      <c r="P16" s="4"/>
    </row>
    <row r="17" spans="1:16" s="1" customFormat="1" ht="12.75">
      <c r="A17" s="4"/>
      <c r="B17" s="103" t="s">
        <v>25</v>
      </c>
      <c r="C17" s="103"/>
      <c r="D17" s="103"/>
      <c r="E17" s="103"/>
      <c r="F17" s="103"/>
      <c r="G17" s="6"/>
      <c r="H17" s="5"/>
      <c r="I17" s="5"/>
      <c r="J17" s="5"/>
      <c r="K17" s="5"/>
      <c r="L17" s="5"/>
      <c r="M17" s="5"/>
      <c r="N17" s="5"/>
      <c r="O17" s="5"/>
      <c r="P17" s="4"/>
    </row>
    <row r="18" spans="1:16" s="2" customFormat="1" ht="12.75">
      <c r="A18" s="7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7"/>
    </row>
    <row r="19" spans="1:16" s="2" customFormat="1" ht="12.75">
      <c r="A19" s="7" t="s">
        <v>26</v>
      </c>
      <c r="B19" s="132" t="s">
        <v>76</v>
      </c>
      <c r="C19" s="132"/>
      <c r="D19" s="132"/>
      <c r="E19" s="132"/>
      <c r="F19" s="132"/>
      <c r="G19" s="3"/>
      <c r="H19" s="8"/>
      <c r="I19" s="8"/>
      <c r="J19" s="8"/>
      <c r="K19" s="8"/>
      <c r="L19" s="8"/>
      <c r="M19" s="8"/>
      <c r="N19" s="8"/>
      <c r="O19" s="8"/>
      <c r="P19" s="7"/>
    </row>
    <row r="20" spans="1:16" s="2" customFormat="1" ht="12.75">
      <c r="A20" s="7"/>
      <c r="B20" s="126" t="s">
        <v>25</v>
      </c>
      <c r="C20" s="126"/>
      <c r="D20" s="126"/>
      <c r="E20" s="126"/>
      <c r="F20" s="126"/>
      <c r="G20" s="3"/>
      <c r="H20" s="8"/>
      <c r="I20" s="8"/>
      <c r="J20" s="8"/>
      <c r="K20" s="8"/>
      <c r="L20" s="8"/>
      <c r="M20" s="8"/>
      <c r="N20" s="8"/>
      <c r="O20" s="8"/>
      <c r="P20" s="7"/>
    </row>
    <row r="21" spans="1:16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</sheetData>
  <sheetProtection formatRows="0"/>
  <mergeCells count="21">
    <mergeCell ref="B3:D3"/>
    <mergeCell ref="K8:K9"/>
    <mergeCell ref="A1:O1"/>
    <mergeCell ref="A2:O2"/>
    <mergeCell ref="B19:F19"/>
    <mergeCell ref="O8:O9"/>
    <mergeCell ref="H7:J7"/>
    <mergeCell ref="F3:J3"/>
    <mergeCell ref="G8:G9"/>
    <mergeCell ref="I8:I9"/>
    <mergeCell ref="A4:O4"/>
    <mergeCell ref="A5:O5"/>
    <mergeCell ref="B20:F20"/>
    <mergeCell ref="B16:F16"/>
    <mergeCell ref="A6:P6"/>
    <mergeCell ref="B17:F17"/>
    <mergeCell ref="M8:M9"/>
    <mergeCell ref="E8:E9"/>
    <mergeCell ref="P8:P9"/>
    <mergeCell ref="A8:A9"/>
    <mergeCell ref="B8:B9"/>
  </mergeCells>
  <printOptions/>
  <pageMargins left="0" right="0.11811023622047245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Oleg L</cp:lastModifiedBy>
  <cp:lastPrinted>2020-03-17T07:14:26Z</cp:lastPrinted>
  <dcterms:created xsi:type="dcterms:W3CDTF">2010-07-20T04:41:48Z</dcterms:created>
  <dcterms:modified xsi:type="dcterms:W3CDTF">2020-03-17T10:07:37Z</dcterms:modified>
  <cp:category/>
  <cp:version/>
  <cp:contentType/>
  <cp:contentStatus/>
</cp:coreProperties>
</file>